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IZVRŠENJE IZVJEŠTAJI OBJAVE WEB\2021\"/>
    </mc:Choice>
  </mc:AlternateContent>
  <bookViews>
    <workbookView xWindow="-15" yWindow="-15" windowWidth="13185" windowHeight="9855"/>
  </bookViews>
  <sheets>
    <sheet name="List1" sheetId="1" r:id="rId1"/>
    <sheet name="List2" sheetId="2" r:id="rId2"/>
    <sheet name="List3" sheetId="3" r:id="rId3"/>
  </sheets>
  <definedNames>
    <definedName name="_xlnm.Print_Titles" localSheetId="0">List1!$3:$3</definedName>
    <definedName name="_xlnm.Print_Area" localSheetId="0">List1!$A$1:$H$559</definedName>
  </definedNames>
  <calcPr calcId="162913"/>
</workbook>
</file>

<file path=xl/calcChain.xml><?xml version="1.0" encoding="utf-8"?>
<calcChain xmlns="http://schemas.openxmlformats.org/spreadsheetml/2006/main">
  <c r="C4" i="1" l="1"/>
  <c r="F451" i="1"/>
  <c r="G451" i="1"/>
  <c r="H451" i="1"/>
  <c r="F452" i="1"/>
  <c r="G452" i="1"/>
  <c r="H452" i="1"/>
  <c r="F453" i="1"/>
  <c r="G453" i="1"/>
  <c r="H453" i="1"/>
  <c r="F450" i="1" l="1"/>
  <c r="G450" i="1"/>
  <c r="H450" i="1"/>
  <c r="F394" i="1"/>
  <c r="G394" i="1"/>
  <c r="H394" i="1"/>
  <c r="F206" i="1"/>
  <c r="G206" i="1"/>
  <c r="H206" i="1"/>
  <c r="F207" i="1"/>
  <c r="G207" i="1"/>
  <c r="H207" i="1"/>
  <c r="F121" i="1"/>
  <c r="G121" i="1"/>
  <c r="H121" i="1"/>
  <c r="D4" i="1" l="1"/>
  <c r="E4" i="1"/>
  <c r="F239" i="1"/>
  <c r="G239" i="1"/>
  <c r="H239" i="1"/>
  <c r="F240" i="1"/>
  <c r="G240" i="1"/>
  <c r="H240" i="1"/>
  <c r="F241" i="1"/>
  <c r="G241" i="1"/>
  <c r="H241" i="1"/>
  <c r="F242" i="1"/>
  <c r="G242" i="1"/>
  <c r="H242" i="1"/>
  <c r="F243" i="1"/>
  <c r="G243" i="1"/>
  <c r="H243" i="1"/>
  <c r="F244" i="1"/>
  <c r="G244" i="1"/>
  <c r="H244" i="1"/>
  <c r="F245" i="1"/>
  <c r="G245" i="1"/>
  <c r="H245" i="1"/>
  <c r="F246" i="1"/>
  <c r="G246" i="1"/>
  <c r="H246" i="1"/>
  <c r="F247" i="1"/>
  <c r="G247" i="1"/>
  <c r="H247" i="1"/>
  <c r="F248" i="1"/>
  <c r="G248" i="1"/>
  <c r="H248" i="1"/>
  <c r="F249" i="1"/>
  <c r="G249" i="1"/>
  <c r="H249" i="1"/>
  <c r="F250" i="1"/>
  <c r="G250" i="1"/>
  <c r="H250" i="1"/>
  <c r="F251" i="1"/>
  <c r="G251" i="1"/>
  <c r="H251" i="1"/>
  <c r="F252" i="1"/>
  <c r="G252" i="1"/>
  <c r="H252" i="1"/>
  <c r="F253" i="1"/>
  <c r="G253" i="1"/>
  <c r="H253" i="1"/>
  <c r="F254" i="1"/>
  <c r="G254" i="1"/>
  <c r="H254" i="1"/>
  <c r="F255" i="1"/>
  <c r="G255" i="1"/>
  <c r="H255" i="1"/>
  <c r="F256" i="1"/>
  <c r="G256" i="1"/>
  <c r="H256" i="1"/>
  <c r="F257" i="1"/>
  <c r="G257" i="1"/>
  <c r="H257" i="1"/>
  <c r="F258" i="1"/>
  <c r="G258" i="1"/>
  <c r="H258" i="1"/>
  <c r="F259" i="1"/>
  <c r="G259" i="1"/>
  <c r="H259" i="1"/>
  <c r="F260" i="1"/>
  <c r="G260" i="1"/>
  <c r="H260" i="1"/>
  <c r="F261" i="1"/>
  <c r="G261" i="1"/>
  <c r="H261" i="1"/>
  <c r="F262" i="1"/>
  <c r="G262" i="1"/>
  <c r="H262" i="1"/>
  <c r="F263" i="1"/>
  <c r="G263" i="1"/>
  <c r="H263" i="1"/>
  <c r="F264" i="1"/>
  <c r="G264" i="1"/>
  <c r="H264" i="1"/>
  <c r="F265" i="1"/>
  <c r="G265" i="1"/>
  <c r="H265" i="1"/>
  <c r="F266" i="1"/>
  <c r="G266" i="1"/>
  <c r="H266" i="1"/>
  <c r="F267" i="1"/>
  <c r="G267" i="1"/>
  <c r="H267" i="1"/>
  <c r="F268" i="1"/>
  <c r="G268" i="1"/>
  <c r="H268" i="1"/>
  <c r="F187" i="1"/>
  <c r="G187" i="1"/>
  <c r="H187" i="1"/>
  <c r="F130" i="1"/>
  <c r="G130" i="1"/>
  <c r="H130" i="1"/>
  <c r="F131" i="1"/>
  <c r="G131" i="1"/>
  <c r="H131" i="1"/>
  <c r="F132" i="1"/>
  <c r="G132" i="1"/>
  <c r="H132" i="1"/>
  <c r="F133" i="1"/>
  <c r="G133" i="1"/>
  <c r="H133" i="1"/>
  <c r="F134" i="1"/>
  <c r="G134" i="1"/>
  <c r="H134" i="1"/>
  <c r="F12" i="1"/>
  <c r="G12" i="1"/>
  <c r="H12" i="1"/>
  <c r="F9" i="1"/>
  <c r="G9" i="1"/>
  <c r="H9" i="1"/>
  <c r="F10" i="1"/>
  <c r="G10" i="1"/>
  <c r="H10" i="1"/>
  <c r="F11" i="1"/>
  <c r="G11" i="1"/>
  <c r="H11" i="1"/>
  <c r="F13" i="1"/>
  <c r="G13" i="1"/>
  <c r="H13" i="1"/>
  <c r="F125" i="1" l="1"/>
  <c r="G125" i="1"/>
  <c r="H125" i="1"/>
  <c r="F126" i="1"/>
  <c r="G126" i="1"/>
  <c r="H126" i="1"/>
  <c r="F40" i="1"/>
  <c r="G40" i="1"/>
  <c r="H40" i="1"/>
  <c r="F41" i="1"/>
  <c r="G41" i="1"/>
  <c r="H41" i="1"/>
  <c r="F42" i="1"/>
  <c r="G42" i="1"/>
  <c r="H42" i="1"/>
  <c r="F514" i="1" l="1"/>
  <c r="G514" i="1"/>
  <c r="H514" i="1"/>
  <c r="F511" i="1"/>
  <c r="G511" i="1"/>
  <c r="H511" i="1"/>
  <c r="F512" i="1"/>
  <c r="G512" i="1"/>
  <c r="H512" i="1"/>
  <c r="F513" i="1"/>
  <c r="G513" i="1"/>
  <c r="H513" i="1"/>
  <c r="F432" i="1"/>
  <c r="G432" i="1"/>
  <c r="H432" i="1"/>
  <c r="F433" i="1"/>
  <c r="G433" i="1"/>
  <c r="H433" i="1"/>
  <c r="F434" i="1"/>
  <c r="G434" i="1"/>
  <c r="H434" i="1"/>
  <c r="F372" i="1"/>
  <c r="G372" i="1"/>
  <c r="H372" i="1"/>
  <c r="F373" i="1"/>
  <c r="G373" i="1"/>
  <c r="H373" i="1"/>
  <c r="F374" i="1"/>
  <c r="G374" i="1"/>
  <c r="H374" i="1"/>
  <c r="F298" i="1"/>
  <c r="G298" i="1"/>
  <c r="H298" i="1"/>
  <c r="F299" i="1"/>
  <c r="G299" i="1"/>
  <c r="H299" i="1"/>
  <c r="F300" i="1"/>
  <c r="G300" i="1"/>
  <c r="H300" i="1"/>
  <c r="F301" i="1"/>
  <c r="G301" i="1"/>
  <c r="H301" i="1"/>
  <c r="F302" i="1"/>
  <c r="G302" i="1"/>
  <c r="H302" i="1"/>
  <c r="F303" i="1"/>
  <c r="G303" i="1"/>
  <c r="H303" i="1"/>
  <c r="F304" i="1"/>
  <c r="G304" i="1"/>
  <c r="H304" i="1"/>
  <c r="F305" i="1"/>
  <c r="G305" i="1"/>
  <c r="H305" i="1"/>
  <c r="F306" i="1"/>
  <c r="G306" i="1"/>
  <c r="H306" i="1"/>
  <c r="F307" i="1"/>
  <c r="G307" i="1"/>
  <c r="H307" i="1"/>
  <c r="F308" i="1"/>
  <c r="G308" i="1"/>
  <c r="H308" i="1"/>
  <c r="F309" i="1"/>
  <c r="G309" i="1"/>
  <c r="H309" i="1"/>
  <c r="F310" i="1"/>
  <c r="G310" i="1"/>
  <c r="H310" i="1"/>
  <c r="F311" i="1"/>
  <c r="G311" i="1"/>
  <c r="H311" i="1"/>
  <c r="F312" i="1"/>
  <c r="G312" i="1"/>
  <c r="H312" i="1"/>
  <c r="H122" i="1"/>
  <c r="H123" i="1"/>
  <c r="H124" i="1"/>
  <c r="G122" i="1"/>
  <c r="G123" i="1"/>
  <c r="G124" i="1"/>
  <c r="F122" i="1"/>
  <c r="F123" i="1"/>
  <c r="F124" i="1"/>
  <c r="H16" i="1" l="1"/>
  <c r="G16" i="1"/>
  <c r="F16" i="1"/>
  <c r="H15" i="1"/>
  <c r="G15" i="1"/>
  <c r="F15" i="1"/>
  <c r="H14" i="1"/>
  <c r="G14" i="1"/>
  <c r="F14" i="1"/>
  <c r="F275" i="1" l="1"/>
  <c r="G275" i="1"/>
  <c r="H275" i="1"/>
  <c r="H475" i="1" l="1"/>
  <c r="H472" i="1"/>
  <c r="H489" i="1"/>
  <c r="H490" i="1"/>
  <c r="H491" i="1"/>
  <c r="H492" i="1"/>
  <c r="H484" i="1"/>
  <c r="G463" i="1"/>
  <c r="H463" i="1"/>
  <c r="G464" i="1"/>
  <c r="H464" i="1"/>
  <c r="G465" i="1"/>
  <c r="H465" i="1"/>
  <c r="G466" i="1"/>
  <c r="H466" i="1"/>
  <c r="G467" i="1"/>
  <c r="H467" i="1"/>
  <c r="F463" i="1"/>
  <c r="F464" i="1"/>
  <c r="G472" i="1"/>
  <c r="G473" i="1"/>
  <c r="G474" i="1"/>
  <c r="G475" i="1"/>
  <c r="G476" i="1"/>
  <c r="G477" i="1"/>
  <c r="F472" i="1"/>
  <c r="F473" i="1"/>
  <c r="F474" i="1"/>
  <c r="F475" i="1"/>
  <c r="F476" i="1"/>
  <c r="G484" i="1"/>
  <c r="G485" i="1"/>
  <c r="G486" i="1"/>
  <c r="G487" i="1"/>
  <c r="G488" i="1"/>
  <c r="G489" i="1"/>
  <c r="G490" i="1"/>
  <c r="G491" i="1"/>
  <c r="G492" i="1"/>
  <c r="F484" i="1"/>
  <c r="F485" i="1"/>
  <c r="F486" i="1"/>
  <c r="F487" i="1"/>
  <c r="F488" i="1"/>
  <c r="F489" i="1"/>
  <c r="F490" i="1"/>
  <c r="F491" i="1"/>
  <c r="F492" i="1"/>
  <c r="F446" i="1"/>
  <c r="F447" i="1"/>
  <c r="F445" i="1"/>
  <c r="F127" i="1"/>
  <c r="G127" i="1"/>
  <c r="H127" i="1"/>
  <c r="F128" i="1"/>
  <c r="G128" i="1"/>
  <c r="H128" i="1"/>
  <c r="F129" i="1"/>
  <c r="G129" i="1"/>
  <c r="H129" i="1"/>
  <c r="F4" i="1" l="1"/>
  <c r="H205" i="1"/>
  <c r="G205" i="1"/>
  <c r="F205" i="1"/>
  <c r="H204" i="1"/>
  <c r="G204" i="1"/>
  <c r="F204" i="1"/>
  <c r="H213" i="1"/>
  <c r="G213" i="1"/>
  <c r="F213" i="1"/>
  <c r="H386" i="1"/>
  <c r="G386" i="1"/>
  <c r="F386" i="1"/>
  <c r="H385" i="1"/>
  <c r="G385" i="1"/>
  <c r="F385" i="1"/>
  <c r="H384" i="1"/>
  <c r="G384" i="1"/>
  <c r="F384" i="1"/>
  <c r="H383" i="1"/>
  <c r="G383" i="1"/>
  <c r="F383" i="1"/>
  <c r="H382" i="1"/>
  <c r="G382" i="1"/>
  <c r="F382" i="1"/>
  <c r="H381" i="1"/>
  <c r="G381" i="1"/>
  <c r="F381" i="1"/>
  <c r="H380" i="1"/>
  <c r="G380" i="1"/>
  <c r="F380" i="1"/>
  <c r="H379" i="1"/>
  <c r="G379" i="1"/>
  <c r="F379" i="1"/>
  <c r="H378" i="1"/>
  <c r="G378" i="1"/>
  <c r="F378" i="1"/>
  <c r="H377" i="1"/>
  <c r="G377" i="1"/>
  <c r="F377" i="1"/>
  <c r="H376" i="1"/>
  <c r="G376" i="1"/>
  <c r="F376" i="1"/>
  <c r="H375" i="1"/>
  <c r="G375" i="1"/>
  <c r="F375" i="1"/>
  <c r="H481" i="1"/>
  <c r="G481" i="1"/>
  <c r="F481" i="1"/>
  <c r="H545" i="1"/>
  <c r="G545" i="1"/>
  <c r="F545" i="1"/>
  <c r="H544" i="1"/>
  <c r="G544" i="1"/>
  <c r="F544" i="1"/>
  <c r="H543" i="1"/>
  <c r="G543" i="1"/>
  <c r="F543" i="1"/>
  <c r="H542" i="1"/>
  <c r="G542" i="1"/>
  <c r="F542" i="1"/>
  <c r="F541" i="1"/>
  <c r="G541" i="1"/>
  <c r="H541" i="1"/>
  <c r="F365" i="1"/>
  <c r="G365" i="1"/>
  <c r="H365" i="1"/>
  <c r="F510" i="1" l="1"/>
  <c r="G510" i="1"/>
  <c r="H510" i="1"/>
  <c r="H556" i="1" l="1"/>
  <c r="G556" i="1"/>
  <c r="F556" i="1"/>
  <c r="H555" i="1"/>
  <c r="G555" i="1"/>
  <c r="F555" i="1"/>
  <c r="H554" i="1"/>
  <c r="G554" i="1"/>
  <c r="F554" i="1"/>
  <c r="H553" i="1"/>
  <c r="G553" i="1"/>
  <c r="F553" i="1"/>
  <c r="H552" i="1"/>
  <c r="G552" i="1"/>
  <c r="F552" i="1"/>
  <c r="H551" i="1"/>
  <c r="G551" i="1"/>
  <c r="F551" i="1"/>
  <c r="H550" i="1"/>
  <c r="G550" i="1"/>
  <c r="F550" i="1"/>
  <c r="H549" i="1"/>
  <c r="G549" i="1"/>
  <c r="F549" i="1"/>
  <c r="H548" i="1"/>
  <c r="G548" i="1"/>
  <c r="F548" i="1"/>
  <c r="H547" i="1"/>
  <c r="G547" i="1"/>
  <c r="F547" i="1"/>
  <c r="H546" i="1"/>
  <c r="G546" i="1"/>
  <c r="F546" i="1"/>
  <c r="H540" i="1"/>
  <c r="G540" i="1"/>
  <c r="F540" i="1"/>
  <c r="H539" i="1"/>
  <c r="G539" i="1"/>
  <c r="F539" i="1"/>
  <c r="H538" i="1"/>
  <c r="G538" i="1"/>
  <c r="F538" i="1"/>
  <c r="H537" i="1"/>
  <c r="G537" i="1"/>
  <c r="F537" i="1"/>
  <c r="H536" i="1"/>
  <c r="G536" i="1"/>
  <c r="F536" i="1"/>
  <c r="H535" i="1"/>
  <c r="G535" i="1"/>
  <c r="F535" i="1"/>
  <c r="H534" i="1"/>
  <c r="G534" i="1"/>
  <c r="F534" i="1"/>
  <c r="H533" i="1"/>
  <c r="G533" i="1"/>
  <c r="F533" i="1"/>
  <c r="H532" i="1"/>
  <c r="G532" i="1"/>
  <c r="F532" i="1"/>
  <c r="H531" i="1"/>
  <c r="G531" i="1"/>
  <c r="F531" i="1"/>
  <c r="H530" i="1"/>
  <c r="G530" i="1"/>
  <c r="F530" i="1"/>
  <c r="H529" i="1"/>
  <c r="G529" i="1"/>
  <c r="F529" i="1"/>
  <c r="H528" i="1"/>
  <c r="G528" i="1"/>
  <c r="F528" i="1"/>
  <c r="H527" i="1"/>
  <c r="G527" i="1"/>
  <c r="F527" i="1"/>
  <c r="H526" i="1"/>
  <c r="G526" i="1"/>
  <c r="F526" i="1"/>
  <c r="H525" i="1"/>
  <c r="G525" i="1"/>
  <c r="F525" i="1"/>
  <c r="H524" i="1"/>
  <c r="G524" i="1"/>
  <c r="F524" i="1"/>
  <c r="H523" i="1"/>
  <c r="G523" i="1"/>
  <c r="F523" i="1"/>
  <c r="H522" i="1"/>
  <c r="G522" i="1"/>
  <c r="F522" i="1"/>
  <c r="H521" i="1"/>
  <c r="G521" i="1"/>
  <c r="F521" i="1"/>
  <c r="H520" i="1"/>
  <c r="G520" i="1"/>
  <c r="F520" i="1"/>
  <c r="H519" i="1"/>
  <c r="G519" i="1"/>
  <c r="F519" i="1"/>
  <c r="H518" i="1"/>
  <c r="G518" i="1"/>
  <c r="F518" i="1"/>
  <c r="H517" i="1"/>
  <c r="G517" i="1"/>
  <c r="F517" i="1"/>
  <c r="H516" i="1"/>
  <c r="G516" i="1"/>
  <c r="F516" i="1"/>
  <c r="H515" i="1"/>
  <c r="G515" i="1"/>
  <c r="F515" i="1"/>
  <c r="H509" i="1"/>
  <c r="G509" i="1"/>
  <c r="F509" i="1"/>
  <c r="H508" i="1"/>
  <c r="G508" i="1"/>
  <c r="F508" i="1"/>
  <c r="H507" i="1"/>
  <c r="G507" i="1"/>
  <c r="F507" i="1"/>
  <c r="H506" i="1"/>
  <c r="G506" i="1"/>
  <c r="F506" i="1"/>
  <c r="H505" i="1"/>
  <c r="G505" i="1"/>
  <c r="F505" i="1"/>
  <c r="H504" i="1"/>
  <c r="G504" i="1"/>
  <c r="F504" i="1"/>
  <c r="H503" i="1"/>
  <c r="G503" i="1"/>
  <c r="F503" i="1"/>
  <c r="H502" i="1"/>
  <c r="G502" i="1"/>
  <c r="F502" i="1"/>
  <c r="H501" i="1"/>
  <c r="G501" i="1"/>
  <c r="F501" i="1"/>
  <c r="H500" i="1"/>
  <c r="G500" i="1"/>
  <c r="F500" i="1"/>
  <c r="H499" i="1"/>
  <c r="G499" i="1"/>
  <c r="F499" i="1"/>
  <c r="H498" i="1"/>
  <c r="G498" i="1"/>
  <c r="F498" i="1"/>
  <c r="H497" i="1"/>
  <c r="G497" i="1"/>
  <c r="F497" i="1"/>
  <c r="H496" i="1"/>
  <c r="G496" i="1"/>
  <c r="F496" i="1"/>
  <c r="H495" i="1"/>
  <c r="G495" i="1"/>
  <c r="F495" i="1"/>
  <c r="H494" i="1"/>
  <c r="G494" i="1"/>
  <c r="F494" i="1"/>
  <c r="H493" i="1"/>
  <c r="G493" i="1"/>
  <c r="F493" i="1"/>
  <c r="H488" i="1"/>
  <c r="H487" i="1"/>
  <c r="H486" i="1"/>
  <c r="H485" i="1"/>
  <c r="H483" i="1"/>
  <c r="G483" i="1"/>
  <c r="F483" i="1"/>
  <c r="H482" i="1"/>
  <c r="G482" i="1"/>
  <c r="F482" i="1"/>
  <c r="H480" i="1"/>
  <c r="G480" i="1"/>
  <c r="F480" i="1"/>
  <c r="H479" i="1"/>
  <c r="G479" i="1"/>
  <c r="F479" i="1"/>
  <c r="H478" i="1"/>
  <c r="G478" i="1"/>
  <c r="F478" i="1"/>
  <c r="H477" i="1"/>
  <c r="F477" i="1"/>
  <c r="H476" i="1"/>
  <c r="H474" i="1"/>
  <c r="H473" i="1"/>
  <c r="H471" i="1"/>
  <c r="G471" i="1"/>
  <c r="F471" i="1"/>
  <c r="H470" i="1"/>
  <c r="G470" i="1"/>
  <c r="F470" i="1"/>
  <c r="H469" i="1"/>
  <c r="G469" i="1"/>
  <c r="F469" i="1"/>
  <c r="H468" i="1"/>
  <c r="G468" i="1"/>
  <c r="F468" i="1"/>
  <c r="F467" i="1"/>
  <c r="F466" i="1"/>
  <c r="F465" i="1"/>
  <c r="H462" i="1"/>
  <c r="G462" i="1"/>
  <c r="F462" i="1"/>
  <c r="H461" i="1"/>
  <c r="G461" i="1"/>
  <c r="F461" i="1"/>
  <c r="H460" i="1"/>
  <c r="G460" i="1"/>
  <c r="F460" i="1"/>
  <c r="H459" i="1"/>
  <c r="G459" i="1"/>
  <c r="F459" i="1"/>
  <c r="H458" i="1"/>
  <c r="G458" i="1"/>
  <c r="F458" i="1"/>
  <c r="H457" i="1"/>
  <c r="G457" i="1"/>
  <c r="F457" i="1"/>
  <c r="H456" i="1"/>
  <c r="G456" i="1"/>
  <c r="F456" i="1"/>
  <c r="H455" i="1"/>
  <c r="G455" i="1"/>
  <c r="F455" i="1"/>
  <c r="H454" i="1"/>
  <c r="G454" i="1"/>
  <c r="F454" i="1"/>
  <c r="H449" i="1"/>
  <c r="G449" i="1"/>
  <c r="F449" i="1"/>
  <c r="H448" i="1"/>
  <c r="G448" i="1"/>
  <c r="F448" i="1"/>
  <c r="H447" i="1"/>
  <c r="G447" i="1"/>
  <c r="H446" i="1"/>
  <c r="G446" i="1"/>
  <c r="H445" i="1"/>
  <c r="G445" i="1"/>
  <c r="H444" i="1"/>
  <c r="G444" i="1"/>
  <c r="F444" i="1"/>
  <c r="H443" i="1"/>
  <c r="G443" i="1"/>
  <c r="F443" i="1"/>
  <c r="H442" i="1"/>
  <c r="G442" i="1"/>
  <c r="F442" i="1"/>
  <c r="H441" i="1"/>
  <c r="G441" i="1"/>
  <c r="F441" i="1"/>
  <c r="H440" i="1"/>
  <c r="G440" i="1"/>
  <c r="F440" i="1"/>
  <c r="H439" i="1"/>
  <c r="G439" i="1"/>
  <c r="F439" i="1"/>
  <c r="H438" i="1"/>
  <c r="G438" i="1"/>
  <c r="F438" i="1"/>
  <c r="H437" i="1"/>
  <c r="G437" i="1"/>
  <c r="F437" i="1"/>
  <c r="H436" i="1"/>
  <c r="G436" i="1"/>
  <c r="F436" i="1"/>
  <c r="H435" i="1"/>
  <c r="G435" i="1"/>
  <c r="F435" i="1"/>
  <c r="H431" i="1"/>
  <c r="G431" i="1"/>
  <c r="F431" i="1"/>
  <c r="H430" i="1"/>
  <c r="G430" i="1"/>
  <c r="F430" i="1"/>
  <c r="H429" i="1"/>
  <c r="G429" i="1"/>
  <c r="F429" i="1"/>
  <c r="H428" i="1"/>
  <c r="G428" i="1"/>
  <c r="F428" i="1"/>
  <c r="H427" i="1"/>
  <c r="G427" i="1"/>
  <c r="F427" i="1"/>
  <c r="H426" i="1"/>
  <c r="G426" i="1"/>
  <c r="F426" i="1"/>
  <c r="H425" i="1"/>
  <c r="G425" i="1"/>
  <c r="F425" i="1"/>
  <c r="H424" i="1"/>
  <c r="G424" i="1"/>
  <c r="F424" i="1"/>
  <c r="H423" i="1"/>
  <c r="G423" i="1"/>
  <c r="F423" i="1"/>
  <c r="H422" i="1"/>
  <c r="G422" i="1"/>
  <c r="F422" i="1"/>
  <c r="H421" i="1"/>
  <c r="G421" i="1"/>
  <c r="F421" i="1"/>
  <c r="H420" i="1"/>
  <c r="G420" i="1"/>
  <c r="F420" i="1"/>
  <c r="H419" i="1"/>
  <c r="G419" i="1"/>
  <c r="F419" i="1"/>
  <c r="H418" i="1"/>
  <c r="G418" i="1"/>
  <c r="F418" i="1"/>
  <c r="H417" i="1"/>
  <c r="G417" i="1"/>
  <c r="F417" i="1"/>
  <c r="H416" i="1"/>
  <c r="G416" i="1"/>
  <c r="F416" i="1"/>
  <c r="H415" i="1"/>
  <c r="G415" i="1"/>
  <c r="F415" i="1"/>
  <c r="H414" i="1"/>
  <c r="G414" i="1"/>
  <c r="F414" i="1"/>
  <c r="H413" i="1"/>
  <c r="G413" i="1"/>
  <c r="F413" i="1"/>
  <c r="H412" i="1"/>
  <c r="G412" i="1"/>
  <c r="F412" i="1"/>
  <c r="H411" i="1"/>
  <c r="G411" i="1"/>
  <c r="F411" i="1"/>
  <c r="H410" i="1"/>
  <c r="G410" i="1"/>
  <c r="F410" i="1"/>
  <c r="H409" i="1"/>
  <c r="G409" i="1"/>
  <c r="F409" i="1"/>
  <c r="H408" i="1"/>
  <c r="G408" i="1"/>
  <c r="F408" i="1"/>
  <c r="H407" i="1"/>
  <c r="G407" i="1"/>
  <c r="F407" i="1"/>
  <c r="H406" i="1"/>
  <c r="G406" i="1"/>
  <c r="F406" i="1"/>
  <c r="H405" i="1"/>
  <c r="G405" i="1"/>
  <c r="F405" i="1"/>
  <c r="H404" i="1"/>
  <c r="G404" i="1"/>
  <c r="F404" i="1"/>
  <c r="H403" i="1"/>
  <c r="G403" i="1"/>
  <c r="F403" i="1"/>
  <c r="H402" i="1"/>
  <c r="G402" i="1"/>
  <c r="F402" i="1"/>
  <c r="H401" i="1"/>
  <c r="G401" i="1"/>
  <c r="F401" i="1"/>
  <c r="H400" i="1"/>
  <c r="G400" i="1"/>
  <c r="F400" i="1"/>
  <c r="H399" i="1"/>
  <c r="G399" i="1"/>
  <c r="F399" i="1"/>
  <c r="H398" i="1"/>
  <c r="G398" i="1"/>
  <c r="F398" i="1"/>
  <c r="H397" i="1"/>
  <c r="G397" i="1"/>
  <c r="F397" i="1"/>
  <c r="H396" i="1"/>
  <c r="G396" i="1"/>
  <c r="F396" i="1"/>
  <c r="H395" i="1"/>
  <c r="G395" i="1"/>
  <c r="F395" i="1"/>
  <c r="H393" i="1"/>
  <c r="G393" i="1"/>
  <c r="F393" i="1"/>
  <c r="H392" i="1"/>
  <c r="G392" i="1"/>
  <c r="F392" i="1"/>
  <c r="H391" i="1"/>
  <c r="G391" i="1"/>
  <c r="F391" i="1"/>
  <c r="H390" i="1"/>
  <c r="G390" i="1"/>
  <c r="F390" i="1"/>
  <c r="H389" i="1"/>
  <c r="G389" i="1"/>
  <c r="F389" i="1"/>
  <c r="H388" i="1"/>
  <c r="G388" i="1"/>
  <c r="F388" i="1"/>
  <c r="H387" i="1"/>
  <c r="G387" i="1"/>
  <c r="F387" i="1"/>
  <c r="H371" i="1"/>
  <c r="G371" i="1"/>
  <c r="F371" i="1"/>
  <c r="H370" i="1"/>
  <c r="G370" i="1"/>
  <c r="F370" i="1"/>
  <c r="H369" i="1"/>
  <c r="G369" i="1"/>
  <c r="F369" i="1"/>
  <c r="H368" i="1"/>
  <c r="G368" i="1"/>
  <c r="F368" i="1"/>
  <c r="H367" i="1"/>
  <c r="G367" i="1"/>
  <c r="F367" i="1"/>
  <c r="H366" i="1"/>
  <c r="G366" i="1"/>
  <c r="F366" i="1"/>
  <c r="H364" i="1"/>
  <c r="G364" i="1"/>
  <c r="F364" i="1"/>
  <c r="H363" i="1"/>
  <c r="G363" i="1"/>
  <c r="F363" i="1"/>
  <c r="H362" i="1"/>
  <c r="G362" i="1"/>
  <c r="F362" i="1"/>
  <c r="H361" i="1"/>
  <c r="G361" i="1"/>
  <c r="F361" i="1"/>
  <c r="H360" i="1"/>
  <c r="G360" i="1"/>
  <c r="F360" i="1"/>
  <c r="H359" i="1"/>
  <c r="G359" i="1"/>
  <c r="F359" i="1"/>
  <c r="H358" i="1"/>
  <c r="G358" i="1"/>
  <c r="F358" i="1"/>
  <c r="H357" i="1"/>
  <c r="G357" i="1"/>
  <c r="F357" i="1"/>
  <c r="H356" i="1"/>
  <c r="G356" i="1"/>
  <c r="F356" i="1"/>
  <c r="H355" i="1"/>
  <c r="G355" i="1"/>
  <c r="F355" i="1"/>
  <c r="H354" i="1"/>
  <c r="G354" i="1"/>
  <c r="F354" i="1"/>
  <c r="H353" i="1"/>
  <c r="G353" i="1"/>
  <c r="F353" i="1"/>
  <c r="H352" i="1"/>
  <c r="G352" i="1"/>
  <c r="F352" i="1"/>
  <c r="H351" i="1"/>
  <c r="G351" i="1"/>
  <c r="F351" i="1"/>
  <c r="H350" i="1"/>
  <c r="G350" i="1"/>
  <c r="F350" i="1"/>
  <c r="H349" i="1"/>
  <c r="G349" i="1"/>
  <c r="F349" i="1"/>
  <c r="H348" i="1"/>
  <c r="G348" i="1"/>
  <c r="F348" i="1"/>
  <c r="H347" i="1"/>
  <c r="G347" i="1"/>
  <c r="F347" i="1"/>
  <c r="H346" i="1"/>
  <c r="G346" i="1"/>
  <c r="F346" i="1"/>
  <c r="H345" i="1"/>
  <c r="G345" i="1"/>
  <c r="F345" i="1"/>
  <c r="H344" i="1"/>
  <c r="G344" i="1"/>
  <c r="F344" i="1"/>
  <c r="H343" i="1"/>
  <c r="G343" i="1"/>
  <c r="F343" i="1"/>
  <c r="H342" i="1"/>
  <c r="G342" i="1"/>
  <c r="F342" i="1"/>
  <c r="H341" i="1"/>
  <c r="G341" i="1"/>
  <c r="F341" i="1"/>
  <c r="H340" i="1"/>
  <c r="G340" i="1"/>
  <c r="F340" i="1"/>
  <c r="H339" i="1"/>
  <c r="G339" i="1"/>
  <c r="F339" i="1"/>
  <c r="H338" i="1"/>
  <c r="G338" i="1"/>
  <c r="F338" i="1"/>
  <c r="H337" i="1"/>
  <c r="G337" i="1"/>
  <c r="F337" i="1"/>
  <c r="H336" i="1"/>
  <c r="G336" i="1"/>
  <c r="F336" i="1"/>
  <c r="H335" i="1"/>
  <c r="G335" i="1"/>
  <c r="F335" i="1"/>
  <c r="H334" i="1"/>
  <c r="G334" i="1"/>
  <c r="F334" i="1"/>
  <c r="H333" i="1"/>
  <c r="G333" i="1"/>
  <c r="F333" i="1"/>
  <c r="H332" i="1"/>
  <c r="G332" i="1"/>
  <c r="F332" i="1"/>
  <c r="H331" i="1"/>
  <c r="G331" i="1"/>
  <c r="F331" i="1"/>
  <c r="H330" i="1"/>
  <c r="G330" i="1"/>
  <c r="F330" i="1"/>
  <c r="H329" i="1"/>
  <c r="G329" i="1"/>
  <c r="F329" i="1"/>
  <c r="H328" i="1"/>
  <c r="G328" i="1"/>
  <c r="F328" i="1"/>
  <c r="H327" i="1"/>
  <c r="G327" i="1"/>
  <c r="F327" i="1"/>
  <c r="H326" i="1"/>
  <c r="G326" i="1"/>
  <c r="F326" i="1"/>
  <c r="H325" i="1"/>
  <c r="G325" i="1"/>
  <c r="F325" i="1"/>
  <c r="H324" i="1"/>
  <c r="G324" i="1"/>
  <c r="F324" i="1"/>
  <c r="H323" i="1"/>
  <c r="G323" i="1"/>
  <c r="F323" i="1"/>
  <c r="H322" i="1"/>
  <c r="G322" i="1"/>
  <c r="F322" i="1"/>
  <c r="H321" i="1"/>
  <c r="G321" i="1"/>
  <c r="F321" i="1"/>
  <c r="H320" i="1"/>
  <c r="G320" i="1"/>
  <c r="F320" i="1"/>
  <c r="H319" i="1"/>
  <c r="G319" i="1"/>
  <c r="F319" i="1"/>
  <c r="H318" i="1"/>
  <c r="G318" i="1"/>
  <c r="F318" i="1"/>
  <c r="H317" i="1"/>
  <c r="G317" i="1"/>
  <c r="F317" i="1"/>
  <c r="H316" i="1"/>
  <c r="G316" i="1"/>
  <c r="F316" i="1"/>
  <c r="H315" i="1"/>
  <c r="G315" i="1"/>
  <c r="F315" i="1"/>
  <c r="H314" i="1"/>
  <c r="G314" i="1"/>
  <c r="F314" i="1"/>
  <c r="H313" i="1"/>
  <c r="G313" i="1"/>
  <c r="F313" i="1"/>
  <c r="H297" i="1"/>
  <c r="G297" i="1"/>
  <c r="F297" i="1"/>
  <c r="H296" i="1"/>
  <c r="G296" i="1"/>
  <c r="F296" i="1"/>
  <c r="H295" i="1"/>
  <c r="G295" i="1"/>
  <c r="F295" i="1"/>
  <c r="H294" i="1"/>
  <c r="G294" i="1"/>
  <c r="F294" i="1"/>
  <c r="H293" i="1"/>
  <c r="G293" i="1"/>
  <c r="F293" i="1"/>
  <c r="H292" i="1"/>
  <c r="G292" i="1"/>
  <c r="F292" i="1"/>
  <c r="H291" i="1"/>
  <c r="G291" i="1"/>
  <c r="F291" i="1"/>
  <c r="H290" i="1"/>
  <c r="G290" i="1"/>
  <c r="F290" i="1"/>
  <c r="H289" i="1"/>
  <c r="G289" i="1"/>
  <c r="F289" i="1"/>
  <c r="H288" i="1"/>
  <c r="G288" i="1"/>
  <c r="F288" i="1"/>
  <c r="H287" i="1"/>
  <c r="G287" i="1"/>
  <c r="F287" i="1"/>
  <c r="H286" i="1"/>
  <c r="G286" i="1"/>
  <c r="F286" i="1"/>
  <c r="H285" i="1"/>
  <c r="G285" i="1"/>
  <c r="F285" i="1"/>
  <c r="H284" i="1"/>
  <c r="G284" i="1"/>
  <c r="F284" i="1"/>
  <c r="H283" i="1"/>
  <c r="G283" i="1"/>
  <c r="F283" i="1"/>
  <c r="H282" i="1"/>
  <c r="G282" i="1"/>
  <c r="F282" i="1"/>
  <c r="H281" i="1"/>
  <c r="G281" i="1"/>
  <c r="F281" i="1"/>
  <c r="H280" i="1"/>
  <c r="G280" i="1"/>
  <c r="F280" i="1"/>
  <c r="H279" i="1"/>
  <c r="G279" i="1"/>
  <c r="F279" i="1"/>
  <c r="H278" i="1"/>
  <c r="G278" i="1"/>
  <c r="F278" i="1"/>
  <c r="H277" i="1"/>
  <c r="G277" i="1"/>
  <c r="F277" i="1"/>
  <c r="H276" i="1"/>
  <c r="G276" i="1"/>
  <c r="F276" i="1"/>
  <c r="H274" i="1"/>
  <c r="G274" i="1"/>
  <c r="F274" i="1"/>
  <c r="H273" i="1"/>
  <c r="G273" i="1"/>
  <c r="F273" i="1"/>
  <c r="H272" i="1"/>
  <c r="G272" i="1"/>
  <c r="F272" i="1"/>
  <c r="H271" i="1"/>
  <c r="G271" i="1"/>
  <c r="F271" i="1"/>
  <c r="H270" i="1"/>
  <c r="G270" i="1"/>
  <c r="F270" i="1"/>
  <c r="H269" i="1"/>
  <c r="G269" i="1"/>
  <c r="F269" i="1"/>
  <c r="H238" i="1"/>
  <c r="G238" i="1"/>
  <c r="F238" i="1"/>
  <c r="H237" i="1"/>
  <c r="G237" i="1"/>
  <c r="F237" i="1"/>
  <c r="H236" i="1"/>
  <c r="G236" i="1"/>
  <c r="F236" i="1"/>
  <c r="H235" i="1"/>
  <c r="G235" i="1"/>
  <c r="F235" i="1"/>
  <c r="H234" i="1"/>
  <c r="G234" i="1"/>
  <c r="F234" i="1"/>
  <c r="H233" i="1"/>
  <c r="G233" i="1"/>
  <c r="F233" i="1"/>
  <c r="H232" i="1"/>
  <c r="G232" i="1"/>
  <c r="F232" i="1"/>
  <c r="H231" i="1"/>
  <c r="G231" i="1"/>
  <c r="F231" i="1"/>
  <c r="H230" i="1"/>
  <c r="G230" i="1"/>
  <c r="F230" i="1"/>
  <c r="H229" i="1"/>
  <c r="G229" i="1"/>
  <c r="F229" i="1"/>
  <c r="H228" i="1"/>
  <c r="G228" i="1"/>
  <c r="F228" i="1"/>
  <c r="H227" i="1"/>
  <c r="G227" i="1"/>
  <c r="F227" i="1"/>
  <c r="H226" i="1"/>
  <c r="G226" i="1"/>
  <c r="F226" i="1"/>
  <c r="H225" i="1"/>
  <c r="G225" i="1"/>
  <c r="F225" i="1"/>
  <c r="H224" i="1"/>
  <c r="G224" i="1"/>
  <c r="F224" i="1"/>
  <c r="H223" i="1"/>
  <c r="G223" i="1"/>
  <c r="F223" i="1"/>
  <c r="H222" i="1"/>
  <c r="G222" i="1"/>
  <c r="F222" i="1"/>
  <c r="H221" i="1"/>
  <c r="G221" i="1"/>
  <c r="F221" i="1"/>
  <c r="H220" i="1"/>
  <c r="G220" i="1"/>
  <c r="F220" i="1"/>
  <c r="H219" i="1"/>
  <c r="G219" i="1"/>
  <c r="F219" i="1"/>
  <c r="H218" i="1"/>
  <c r="G218" i="1"/>
  <c r="F218" i="1"/>
  <c r="H217" i="1"/>
  <c r="G217" i="1"/>
  <c r="F217" i="1"/>
  <c r="H216" i="1"/>
  <c r="G216" i="1"/>
  <c r="F216" i="1"/>
  <c r="H215" i="1"/>
  <c r="G215" i="1"/>
  <c r="F215" i="1"/>
  <c r="H214" i="1"/>
  <c r="G214" i="1"/>
  <c r="F214" i="1"/>
  <c r="H212" i="1"/>
  <c r="G212" i="1"/>
  <c r="F212" i="1"/>
  <c r="H211" i="1"/>
  <c r="G211" i="1"/>
  <c r="F211" i="1"/>
  <c r="H210" i="1"/>
  <c r="G210" i="1"/>
  <c r="F210" i="1"/>
  <c r="H209" i="1"/>
  <c r="G209" i="1"/>
  <c r="F209" i="1"/>
  <c r="H208" i="1"/>
  <c r="G208" i="1"/>
  <c r="F208" i="1"/>
  <c r="H203" i="1"/>
  <c r="G203" i="1"/>
  <c r="F203" i="1"/>
  <c r="H202" i="1"/>
  <c r="G202" i="1"/>
  <c r="F202" i="1"/>
  <c r="H201" i="1"/>
  <c r="G201" i="1"/>
  <c r="F201" i="1"/>
  <c r="H200" i="1"/>
  <c r="G200" i="1"/>
  <c r="F200" i="1"/>
  <c r="H199" i="1"/>
  <c r="G199" i="1"/>
  <c r="F199" i="1"/>
  <c r="H198" i="1"/>
  <c r="G198" i="1"/>
  <c r="F198" i="1"/>
  <c r="H197" i="1"/>
  <c r="G197" i="1"/>
  <c r="F197" i="1"/>
  <c r="H196" i="1"/>
  <c r="G196" i="1"/>
  <c r="F196" i="1"/>
  <c r="H195" i="1"/>
  <c r="G195" i="1"/>
  <c r="F195" i="1"/>
  <c r="H194" i="1"/>
  <c r="G194" i="1"/>
  <c r="F194" i="1"/>
  <c r="H193" i="1"/>
  <c r="G193" i="1"/>
  <c r="F193" i="1"/>
  <c r="H192" i="1"/>
  <c r="G192" i="1"/>
  <c r="F192" i="1"/>
  <c r="H191" i="1"/>
  <c r="G191" i="1"/>
  <c r="F191" i="1"/>
  <c r="H190" i="1"/>
  <c r="G190" i="1"/>
  <c r="F190" i="1"/>
  <c r="H189" i="1"/>
  <c r="G189" i="1"/>
  <c r="F189" i="1"/>
  <c r="H188" i="1"/>
  <c r="G188" i="1"/>
  <c r="F188" i="1"/>
  <c r="H186" i="1"/>
  <c r="G186" i="1"/>
  <c r="F186" i="1"/>
  <c r="H185" i="1"/>
  <c r="G185" i="1"/>
  <c r="F185" i="1"/>
  <c r="H184" i="1"/>
  <c r="G184" i="1"/>
  <c r="F184" i="1"/>
  <c r="H183" i="1"/>
  <c r="G183" i="1"/>
  <c r="F183" i="1"/>
  <c r="H182" i="1"/>
  <c r="G182" i="1"/>
  <c r="F182" i="1"/>
  <c r="H181" i="1"/>
  <c r="G181" i="1"/>
  <c r="F181" i="1"/>
  <c r="H180" i="1"/>
  <c r="G180" i="1"/>
  <c r="F180" i="1"/>
  <c r="H179" i="1"/>
  <c r="G179" i="1"/>
  <c r="F179" i="1"/>
  <c r="H178" i="1"/>
  <c r="G178" i="1"/>
  <c r="F178" i="1"/>
  <c r="H177" i="1"/>
  <c r="G177" i="1"/>
  <c r="F177" i="1"/>
  <c r="H176" i="1"/>
  <c r="G176" i="1"/>
  <c r="F176" i="1"/>
  <c r="H175" i="1"/>
  <c r="G175" i="1"/>
  <c r="F175" i="1"/>
  <c r="H174" i="1"/>
  <c r="G174" i="1"/>
  <c r="F174" i="1"/>
  <c r="H173" i="1"/>
  <c r="G173" i="1"/>
  <c r="F173" i="1"/>
  <c r="H172" i="1"/>
  <c r="G172" i="1"/>
  <c r="F172" i="1"/>
  <c r="H171" i="1"/>
  <c r="G171" i="1"/>
  <c r="F171" i="1"/>
  <c r="H170" i="1"/>
  <c r="G170" i="1"/>
  <c r="F170" i="1"/>
  <c r="H169" i="1"/>
  <c r="G169" i="1"/>
  <c r="F169" i="1"/>
  <c r="H168" i="1"/>
  <c r="G168" i="1"/>
  <c r="F168" i="1"/>
  <c r="H167" i="1"/>
  <c r="G167" i="1"/>
  <c r="F167" i="1"/>
  <c r="H166" i="1"/>
  <c r="G166" i="1"/>
  <c r="F166" i="1"/>
  <c r="H165" i="1"/>
  <c r="G165" i="1"/>
  <c r="F165" i="1"/>
  <c r="H164" i="1"/>
  <c r="G164" i="1"/>
  <c r="F164" i="1"/>
  <c r="H163" i="1"/>
  <c r="G163" i="1"/>
  <c r="F163" i="1"/>
  <c r="H162" i="1"/>
  <c r="G162" i="1"/>
  <c r="F162" i="1"/>
  <c r="H161" i="1"/>
  <c r="G161" i="1"/>
  <c r="F161" i="1"/>
  <c r="H160" i="1"/>
  <c r="G160" i="1"/>
  <c r="F160" i="1"/>
  <c r="H159" i="1"/>
  <c r="G159" i="1"/>
  <c r="F159" i="1"/>
  <c r="H158" i="1"/>
  <c r="G158" i="1"/>
  <c r="F158" i="1"/>
  <c r="H157" i="1"/>
  <c r="G157" i="1"/>
  <c r="F157" i="1"/>
  <c r="H156" i="1"/>
  <c r="G156" i="1"/>
  <c r="F156" i="1"/>
  <c r="H155" i="1"/>
  <c r="G155" i="1"/>
  <c r="F155" i="1"/>
  <c r="H154" i="1"/>
  <c r="G154" i="1"/>
  <c r="F154" i="1"/>
  <c r="H153" i="1"/>
  <c r="G153" i="1"/>
  <c r="F153" i="1"/>
  <c r="H152" i="1"/>
  <c r="G152" i="1"/>
  <c r="F152" i="1"/>
  <c r="H151" i="1"/>
  <c r="G151" i="1"/>
  <c r="F151" i="1"/>
  <c r="H150" i="1"/>
  <c r="G150" i="1"/>
  <c r="F150" i="1"/>
  <c r="H149" i="1"/>
  <c r="G149" i="1"/>
  <c r="F149" i="1"/>
  <c r="H148" i="1"/>
  <c r="G148" i="1"/>
  <c r="F148" i="1"/>
  <c r="H147" i="1"/>
  <c r="G147" i="1"/>
  <c r="F147" i="1"/>
  <c r="H146" i="1"/>
  <c r="G146" i="1"/>
  <c r="F146" i="1"/>
  <c r="H145" i="1"/>
  <c r="G145" i="1"/>
  <c r="F145" i="1"/>
  <c r="H144" i="1"/>
  <c r="G144" i="1"/>
  <c r="F144" i="1"/>
  <c r="H143" i="1"/>
  <c r="G143" i="1"/>
  <c r="F143" i="1"/>
  <c r="H142" i="1"/>
  <c r="G142" i="1"/>
  <c r="F142" i="1"/>
  <c r="H141" i="1"/>
  <c r="G141" i="1"/>
  <c r="F141" i="1"/>
  <c r="H140" i="1"/>
  <c r="G140" i="1"/>
  <c r="F140" i="1"/>
  <c r="H139" i="1"/>
  <c r="G139" i="1"/>
  <c r="F139" i="1"/>
  <c r="H138" i="1"/>
  <c r="G138" i="1"/>
  <c r="F138" i="1"/>
  <c r="H137" i="1"/>
  <c r="G137" i="1"/>
  <c r="F137" i="1"/>
  <c r="H136" i="1"/>
  <c r="G136" i="1"/>
  <c r="F136" i="1"/>
  <c r="H135" i="1"/>
  <c r="G135" i="1"/>
  <c r="F135" i="1"/>
  <c r="H120" i="1"/>
  <c r="G120" i="1"/>
  <c r="F120" i="1"/>
  <c r="H119" i="1"/>
  <c r="G119" i="1"/>
  <c r="F119" i="1"/>
  <c r="H118" i="1"/>
  <c r="G118" i="1"/>
  <c r="F118" i="1"/>
  <c r="H117" i="1"/>
  <c r="G117" i="1"/>
  <c r="F117" i="1"/>
  <c r="H116" i="1"/>
  <c r="G116" i="1"/>
  <c r="F116" i="1"/>
  <c r="H115" i="1"/>
  <c r="G115" i="1"/>
  <c r="F115" i="1"/>
  <c r="H114" i="1"/>
  <c r="G114" i="1"/>
  <c r="F114" i="1"/>
  <c r="H113" i="1"/>
  <c r="G113" i="1"/>
  <c r="F113" i="1"/>
  <c r="H112" i="1"/>
  <c r="G112" i="1"/>
  <c r="F112" i="1"/>
  <c r="H111" i="1"/>
  <c r="G111" i="1"/>
  <c r="F111" i="1"/>
  <c r="H110" i="1"/>
  <c r="G110" i="1"/>
  <c r="F110" i="1"/>
  <c r="H109" i="1"/>
  <c r="G109" i="1"/>
  <c r="F109" i="1"/>
  <c r="H108" i="1"/>
  <c r="G108" i="1"/>
  <c r="F108" i="1"/>
  <c r="H107" i="1"/>
  <c r="G107" i="1"/>
  <c r="F107" i="1"/>
  <c r="H106" i="1"/>
  <c r="G106" i="1"/>
  <c r="F106" i="1"/>
  <c r="H105" i="1"/>
  <c r="G105" i="1"/>
  <c r="F105" i="1"/>
  <c r="H104" i="1"/>
  <c r="G104" i="1"/>
  <c r="F104" i="1"/>
  <c r="H103" i="1"/>
  <c r="G103" i="1"/>
  <c r="F103" i="1"/>
  <c r="H102" i="1"/>
  <c r="G102" i="1"/>
  <c r="F102" i="1"/>
  <c r="H101" i="1"/>
  <c r="G101" i="1"/>
  <c r="F101" i="1"/>
  <c r="H100" i="1"/>
  <c r="G100" i="1"/>
  <c r="F100" i="1"/>
  <c r="H99" i="1"/>
  <c r="G99" i="1"/>
  <c r="F99" i="1"/>
  <c r="H98" i="1"/>
  <c r="G98" i="1"/>
  <c r="F98" i="1"/>
  <c r="H97" i="1"/>
  <c r="G97" i="1"/>
  <c r="F97" i="1"/>
  <c r="H96" i="1"/>
  <c r="G96" i="1"/>
  <c r="F96" i="1"/>
  <c r="H95" i="1"/>
  <c r="G95" i="1"/>
  <c r="F95" i="1"/>
  <c r="H94" i="1"/>
  <c r="G94" i="1"/>
  <c r="F94" i="1"/>
  <c r="H93" i="1"/>
  <c r="G93" i="1"/>
  <c r="F93" i="1"/>
  <c r="H92" i="1"/>
  <c r="G92" i="1"/>
  <c r="F92" i="1"/>
  <c r="H91" i="1"/>
  <c r="G91" i="1"/>
  <c r="F91" i="1"/>
  <c r="H90" i="1"/>
  <c r="G90" i="1"/>
  <c r="F90" i="1"/>
  <c r="H89" i="1"/>
  <c r="G89" i="1"/>
  <c r="F89" i="1"/>
  <c r="H88" i="1"/>
  <c r="G88" i="1"/>
  <c r="F88" i="1"/>
  <c r="H87" i="1"/>
  <c r="G87" i="1"/>
  <c r="F87" i="1"/>
  <c r="H86" i="1"/>
  <c r="G86" i="1"/>
  <c r="F86" i="1"/>
  <c r="H85" i="1"/>
  <c r="G85" i="1"/>
  <c r="F85" i="1"/>
  <c r="H84" i="1"/>
  <c r="G84" i="1"/>
  <c r="F84" i="1"/>
  <c r="H83" i="1"/>
  <c r="G83" i="1"/>
  <c r="F83" i="1"/>
  <c r="H82" i="1"/>
  <c r="G82" i="1"/>
  <c r="F82" i="1"/>
  <c r="H81" i="1"/>
  <c r="G81" i="1"/>
  <c r="F81" i="1"/>
  <c r="H80" i="1"/>
  <c r="G80" i="1"/>
  <c r="F80" i="1"/>
  <c r="H79" i="1"/>
  <c r="G79" i="1"/>
  <c r="F79" i="1"/>
  <c r="H78" i="1"/>
  <c r="G78" i="1"/>
  <c r="F78" i="1"/>
  <c r="H77" i="1"/>
  <c r="G77" i="1"/>
  <c r="F77" i="1"/>
  <c r="H76" i="1"/>
  <c r="G76" i="1"/>
  <c r="F76" i="1"/>
  <c r="H75" i="1"/>
  <c r="G75" i="1"/>
  <c r="F75" i="1"/>
  <c r="H74" i="1"/>
  <c r="G74" i="1"/>
  <c r="F74" i="1"/>
  <c r="H73" i="1"/>
  <c r="G73" i="1"/>
  <c r="F73" i="1"/>
  <c r="H72" i="1"/>
  <c r="G72" i="1"/>
  <c r="F72" i="1"/>
  <c r="H71" i="1"/>
  <c r="G71" i="1"/>
  <c r="F71" i="1"/>
  <c r="H70" i="1"/>
  <c r="G70" i="1"/>
  <c r="F70" i="1"/>
  <c r="H69" i="1"/>
  <c r="G69" i="1"/>
  <c r="F69" i="1"/>
  <c r="H68" i="1"/>
  <c r="G68" i="1"/>
  <c r="F68" i="1"/>
  <c r="H67" i="1"/>
  <c r="G67" i="1"/>
  <c r="F67" i="1"/>
  <c r="H66" i="1"/>
  <c r="G66" i="1"/>
  <c r="F66" i="1"/>
  <c r="H65" i="1"/>
  <c r="G65" i="1"/>
  <c r="F65" i="1"/>
  <c r="H64" i="1"/>
  <c r="G64" i="1"/>
  <c r="F64" i="1"/>
  <c r="H63" i="1"/>
  <c r="G63" i="1"/>
  <c r="F63" i="1"/>
  <c r="H62" i="1"/>
  <c r="G62" i="1"/>
  <c r="F62" i="1"/>
  <c r="H61" i="1"/>
  <c r="G61" i="1"/>
  <c r="F61" i="1"/>
  <c r="H60" i="1"/>
  <c r="G60" i="1"/>
  <c r="F60" i="1"/>
  <c r="H59" i="1"/>
  <c r="G59" i="1"/>
  <c r="F59" i="1"/>
  <c r="H58" i="1"/>
  <c r="G58" i="1"/>
  <c r="F58" i="1"/>
  <c r="H57" i="1"/>
  <c r="G57" i="1"/>
  <c r="F57" i="1"/>
  <c r="H56" i="1"/>
  <c r="G56" i="1"/>
  <c r="F56" i="1"/>
  <c r="H55" i="1"/>
  <c r="G55" i="1"/>
  <c r="F55" i="1"/>
  <c r="H54" i="1"/>
  <c r="G54" i="1"/>
  <c r="F54" i="1"/>
  <c r="H53" i="1"/>
  <c r="G53" i="1"/>
  <c r="F53" i="1"/>
  <c r="H52" i="1"/>
  <c r="G52" i="1"/>
  <c r="F52" i="1"/>
  <c r="H51" i="1"/>
  <c r="G51" i="1"/>
  <c r="F51" i="1"/>
  <c r="H50" i="1"/>
  <c r="G50" i="1"/>
  <c r="F50" i="1"/>
  <c r="H49" i="1"/>
  <c r="G49" i="1"/>
  <c r="F49" i="1"/>
  <c r="H48" i="1"/>
  <c r="G48" i="1"/>
  <c r="F48" i="1"/>
  <c r="H47" i="1"/>
  <c r="G47" i="1"/>
  <c r="F47" i="1"/>
  <c r="H46" i="1"/>
  <c r="G46" i="1"/>
  <c r="F46" i="1"/>
  <c r="H45" i="1"/>
  <c r="G45" i="1"/>
  <c r="F45" i="1"/>
  <c r="H44" i="1"/>
  <c r="G44" i="1"/>
  <c r="F44" i="1"/>
  <c r="H43" i="1"/>
  <c r="G43" i="1"/>
  <c r="F43" i="1"/>
  <c r="H39" i="1"/>
  <c r="G39" i="1"/>
  <c r="F39" i="1"/>
  <c r="H38" i="1"/>
  <c r="G38" i="1"/>
  <c r="F38" i="1"/>
  <c r="H37" i="1"/>
  <c r="G37" i="1"/>
  <c r="F37" i="1"/>
  <c r="H36" i="1"/>
  <c r="G36" i="1"/>
  <c r="F36" i="1"/>
  <c r="H35" i="1"/>
  <c r="G35" i="1"/>
  <c r="F35" i="1"/>
  <c r="H34" i="1"/>
  <c r="G34" i="1"/>
  <c r="F34" i="1"/>
  <c r="H33" i="1"/>
  <c r="G33" i="1"/>
  <c r="F33" i="1"/>
  <c r="H32" i="1"/>
  <c r="G32" i="1"/>
  <c r="F32" i="1"/>
  <c r="H31" i="1"/>
  <c r="G31" i="1"/>
  <c r="F31" i="1"/>
  <c r="H30" i="1"/>
  <c r="G30" i="1"/>
  <c r="F30" i="1"/>
  <c r="H29" i="1"/>
  <c r="G29" i="1"/>
  <c r="F29" i="1"/>
  <c r="H28" i="1"/>
  <c r="G28" i="1"/>
  <c r="F28" i="1"/>
  <c r="H27" i="1"/>
  <c r="G27" i="1"/>
  <c r="F27" i="1"/>
  <c r="H26" i="1"/>
  <c r="G26" i="1"/>
  <c r="F26" i="1"/>
  <c r="H25" i="1"/>
  <c r="G25" i="1"/>
  <c r="F25" i="1"/>
  <c r="H24" i="1"/>
  <c r="G24" i="1"/>
  <c r="F24" i="1"/>
  <c r="H23" i="1"/>
  <c r="G23" i="1"/>
  <c r="F23" i="1"/>
  <c r="H22" i="1"/>
  <c r="G22" i="1"/>
  <c r="F22" i="1"/>
  <c r="H21" i="1"/>
  <c r="G21" i="1"/>
  <c r="F21" i="1"/>
  <c r="H20" i="1"/>
  <c r="G20" i="1"/>
  <c r="F20" i="1"/>
  <c r="H19" i="1"/>
  <c r="G19" i="1"/>
  <c r="F19" i="1"/>
  <c r="H18" i="1"/>
  <c r="G18" i="1"/>
  <c r="F18" i="1"/>
  <c r="H17" i="1"/>
  <c r="G17" i="1"/>
  <c r="F17" i="1"/>
  <c r="H8" i="1"/>
  <c r="G8" i="1"/>
  <c r="F8" i="1"/>
  <c r="H7" i="1"/>
  <c r="G7" i="1"/>
  <c r="F7" i="1"/>
  <c r="H6" i="1"/>
  <c r="G6" i="1"/>
  <c r="F6" i="1"/>
  <c r="H5" i="1"/>
  <c r="G5" i="1"/>
  <c r="F5" i="1"/>
  <c r="H4" i="1" l="1"/>
  <c r="G4" i="1"/>
</calcChain>
</file>

<file path=xl/sharedStrings.xml><?xml version="1.0" encoding="utf-8"?>
<sst xmlns="http://schemas.openxmlformats.org/spreadsheetml/2006/main" count="1111" uniqueCount="452">
  <si>
    <t>(HRK)</t>
  </si>
  <si>
    <t>Ukupni rezultat</t>
  </si>
  <si>
    <t>HRVATSKI SABOR</t>
  </si>
  <si>
    <t>Hrvatski sabor</t>
  </si>
  <si>
    <t>Rashodi poslovanja</t>
  </si>
  <si>
    <t>Rashodi (za nabavu nefinancijske imovine)</t>
  </si>
  <si>
    <t>DRŽAVNO IZBORNO POVJERENSTVO REPUBLIKE HRVATSKE</t>
  </si>
  <si>
    <t>Državno izborno povjerenstvo Republike Hrvatske</t>
  </si>
  <si>
    <t>Ured Predsjednika Republike Hrvatske</t>
  </si>
  <si>
    <t>USTAVNI SUD REPUBLIKE HRVATSKE</t>
  </si>
  <si>
    <t>Ustavni sud Republike Hrvatske</t>
  </si>
  <si>
    <t>AGENCIJA ZA ZAŠTITU TRŽIŠNOG NATJECANJA</t>
  </si>
  <si>
    <t>Agencija za zaštitu tržišnog natjecanja</t>
  </si>
  <si>
    <t>VLADA REPUBLIKE HRVATSKE</t>
  </si>
  <si>
    <t>Vlada Republike Hrvatske</t>
  </si>
  <si>
    <t>Ured predsjednika Vlade Republike Hrvatske</t>
  </si>
  <si>
    <t>Ured za udruge</t>
  </si>
  <si>
    <t>Ured zastupnika Republike Hrvatske pred Europskim sudom za ljudska prava</t>
  </si>
  <si>
    <t>Stručna služba Savjeta za nacionalne manjine</t>
  </si>
  <si>
    <t>Ured za zakonodavstvo</t>
  </si>
  <si>
    <t>Ured za opće poslove Hrvatskoga sabora i Vlade Republike Hrvatske</t>
  </si>
  <si>
    <t>Ured za protokol</t>
  </si>
  <si>
    <t>Ured Vlade Republike Hrvatske za unutarnju reviziju</t>
  </si>
  <si>
    <t>Direkcija za korištenje službenih zrakoplova</t>
  </si>
  <si>
    <t>Ured za ljudska prava i prava nacionalnih manjina</t>
  </si>
  <si>
    <t>Ured Komisije za odnose s vjerskim zajednicama</t>
  </si>
  <si>
    <t>Ured za ravnopravnost spolova</t>
  </si>
  <si>
    <t>MINISTARSTVO FINANCIJA</t>
  </si>
  <si>
    <t>Ministarstvo financija</t>
  </si>
  <si>
    <t>Ministarstvo financija - ostali izdaci države</t>
  </si>
  <si>
    <t>Carinska uprava</t>
  </si>
  <si>
    <t>Porezna uprava</t>
  </si>
  <si>
    <t>Odbor za standarde financijskog izvještavanja</t>
  </si>
  <si>
    <t>RH SIGURNOSNO-OBAVJEŠTAJNA AGENCIJA</t>
  </si>
  <si>
    <t>SREDIŠNJI DRŽAVNI URED ZA SREDIŠNJU JAVNU NABAVU</t>
  </si>
  <si>
    <t>MINISTARSTVO OBRANE</t>
  </si>
  <si>
    <t>Ministarstvo obrane</t>
  </si>
  <si>
    <t>Hrvatska matica iseljenika</t>
  </si>
  <si>
    <t>SREDIŠNJI DRŽAVNI URED ZA RAZVOJ DIGITALNOG DRUŠTVA</t>
  </si>
  <si>
    <t>Središnji državni ured za razvoj digitalnog društva</t>
  </si>
  <si>
    <t>SREDIŠNJI DRŽAVNI URED ZA ŠPORT</t>
  </si>
  <si>
    <t>Središnji državni ured za šport</t>
  </si>
  <si>
    <t>MINISTARSTVO UNUTARNJIH POSLOVA</t>
  </si>
  <si>
    <t>Ministarstvo unutarnjih poslova</t>
  </si>
  <si>
    <t>Hrvatska vatrogasna zajednica</t>
  </si>
  <si>
    <t>MINISTARSTVO HRVATSKIH BRANITELJA</t>
  </si>
  <si>
    <t>Ministarstvo hrvatskih branitelja</t>
  </si>
  <si>
    <t>Javna ustanova "Memorijalni centar Domovinskog rata Vukovar"</t>
  </si>
  <si>
    <t>Dom hrvatskih veterana</t>
  </si>
  <si>
    <t>MINISTARSTVO VANJSKIH I EUROPSKIH POSLOVA</t>
  </si>
  <si>
    <t>Ministarstvo vanjskih i europskih poslova</t>
  </si>
  <si>
    <t>MINISTARSTVO GOSPODARSTVA, PODUZETNIŠTVA I OBRTA</t>
  </si>
  <si>
    <t>Ministarstvo gospodarstva, poduzetništva i obrta</t>
  </si>
  <si>
    <t>Ravnateljstvo za robne zalihe</t>
  </si>
  <si>
    <t>Državni zavod za mjeriteljstvo</t>
  </si>
  <si>
    <t>Hrvatski zavod za norme</t>
  </si>
  <si>
    <t>Hrvatska akreditacijska agencija</t>
  </si>
  <si>
    <t>POVJERENSTVO ZA ODLUČIVANJE O SUKOBU INTERESA</t>
  </si>
  <si>
    <t>Povjerenstvo za odlučivanje o sukobu interesa</t>
  </si>
  <si>
    <t>MINISTARSTVO DRŽAVNE IMOVINE</t>
  </si>
  <si>
    <t>Ministarstvo državne imovine</t>
  </si>
  <si>
    <t>Ansambl Lado</t>
  </si>
  <si>
    <t>Arhivi</t>
  </si>
  <si>
    <t>Muzeji i galerije</t>
  </si>
  <si>
    <t>Hrvatski restauratorski zavod</t>
  </si>
  <si>
    <t>Hrvatska knjižnica za slijepe</t>
  </si>
  <si>
    <t>Hrvatsko narodno kazalište</t>
  </si>
  <si>
    <t>Hrvatski audiovizualni centar</t>
  </si>
  <si>
    <t>Međunarodni centar za podvodnu arheologiju</t>
  </si>
  <si>
    <t>Agencija za elektroničke medije</t>
  </si>
  <si>
    <t>MINISTARSTVO POLJOPRIVREDE</t>
  </si>
  <si>
    <t>Ministarstvo poljoprivrede</t>
  </si>
  <si>
    <t>Agencija za plaćanja u poljoprivredi, ribarstvu i ruralnom razvoju</t>
  </si>
  <si>
    <t>MINISTARSTVO REGIONALNOGA RAZVOJA I FONDOVA EUROPSKE UNIJE</t>
  </si>
  <si>
    <t>Ministarstvo regionalnoga razvoja i fondova Europske unije</t>
  </si>
  <si>
    <t>Fond za obnovu i razvoj Grada Vukovara</t>
  </si>
  <si>
    <t>MINISTARSTVO MORA, PROMETA I INFRASTRUKTURE</t>
  </si>
  <si>
    <t>Ministarstvo mora, prometa i infrastrukture</t>
  </si>
  <si>
    <t>Hrvatski hidrografski institut</t>
  </si>
  <si>
    <t>Agencija za sigurnost željezničkog prometa</t>
  </si>
  <si>
    <t>Hrvatska agencija za civilno zrakoplovstvo</t>
  </si>
  <si>
    <t>Agencija za ozakonjenje nezakonito izgrađenih zgrada</t>
  </si>
  <si>
    <t>Agencija za pravni promet i posredovanje nekretninama</t>
  </si>
  <si>
    <t>Državna geodetska uprava</t>
  </si>
  <si>
    <t>Nacionalni parkovi i parkovi prirode</t>
  </si>
  <si>
    <t>Državni hidrometeorološki zavod</t>
  </si>
  <si>
    <t>Agencija za ugljikovodike</t>
  </si>
  <si>
    <t>Hrvatska energetska regulatorna agencija - HERA</t>
  </si>
  <si>
    <t>MINISTARSTVO ZNANOSTI I OBRAZOVANJA</t>
  </si>
  <si>
    <t>Ministarstvo znanosti i obrazovanja</t>
  </si>
  <si>
    <t>Sveučilišta i veleučilišta u Republici Hrvatskoj</t>
  </si>
  <si>
    <t>Javni instituti u Republici Hrvatskoj</t>
  </si>
  <si>
    <t>Državni zavod za intelektualno vlasništvo</t>
  </si>
  <si>
    <t>Nacionalna i sveučilišna knjižnica</t>
  </si>
  <si>
    <t>Hrvatska akademska i istraživačka mreža Carnet</t>
  </si>
  <si>
    <t>Leksikografski zavod Miroslav Krleža</t>
  </si>
  <si>
    <t>Sveučilišni računski centar SRCE</t>
  </si>
  <si>
    <t>Agencija za odgoj i obrazovanje</t>
  </si>
  <si>
    <t>Agencija za znanost i visoko obrazovanje</t>
  </si>
  <si>
    <t>Nacionalni centar za vanjsko vrednovanje obrazovanja</t>
  </si>
  <si>
    <t>Agencija za mobilnost i programe Europske unije</t>
  </si>
  <si>
    <t>Agencija za strukovno obrazovanje i obrazovanje odraslih</t>
  </si>
  <si>
    <t>Hrvatski zavod za mirovinsko osiguranje</t>
  </si>
  <si>
    <t>Hrvatski zavod za zapošljavanje</t>
  </si>
  <si>
    <t>Središnji registar osiguranika</t>
  </si>
  <si>
    <t>MINISTARSTVO UPRAVE</t>
  </si>
  <si>
    <t>Ministarstvo uprave</t>
  </si>
  <si>
    <t>Državna škola za javnu upravu</t>
  </si>
  <si>
    <t>MINISTARSTVO ZDRAVSTVA</t>
  </si>
  <si>
    <t>Ministarstvo zdravstva</t>
  </si>
  <si>
    <t>Imunološki zavod</t>
  </si>
  <si>
    <t>Hrvatski zavod za javno zdravstvo</t>
  </si>
  <si>
    <t>Hrvatski zavod za transfuzijsku medicinu</t>
  </si>
  <si>
    <t>Klinički bolnički centar Rijeka</t>
  </si>
  <si>
    <t>Klinička bolnica Merkur</t>
  </si>
  <si>
    <t>Klinički bolnički centar Sestre milosrdnice</t>
  </si>
  <si>
    <t>Klinički bolnički centar Osijek</t>
  </si>
  <si>
    <t>Klinički bolnički centar Split</t>
  </si>
  <si>
    <t>Klinika za ortopediju Lovran</t>
  </si>
  <si>
    <t>Klinika za infektivne bolesti dr. Fran Mihaljević</t>
  </si>
  <si>
    <t>Klinička bolnica Dubrava</t>
  </si>
  <si>
    <t>Klinički bolnički centar Zagreb</t>
  </si>
  <si>
    <t>Hrvatski zavod za hitnu medicinu</t>
  </si>
  <si>
    <t>Klinika za dječje bolesti Zagreb</t>
  </si>
  <si>
    <t>Ministarstvo za demografiju, obitelj, mlade i socijalnu politiku</t>
  </si>
  <si>
    <t>Proračunski korisnici u socijalnoj skrbi</t>
  </si>
  <si>
    <t>HRVATSKA AKADEMIJA ZNANOSTI I UMJETNOSTI</t>
  </si>
  <si>
    <t>Hrvatska akademija znanosti i umjetnosti</t>
  </si>
  <si>
    <t>Pravosudna akademija</t>
  </si>
  <si>
    <t>Zatvori i kaznionice</t>
  </si>
  <si>
    <t>Vrhovni sud Republike Hrvatske</t>
  </si>
  <si>
    <t>Visoki trgovački sud Republike Hrvatske</t>
  </si>
  <si>
    <t>Visoki upravni sud Republike Hrvatske</t>
  </si>
  <si>
    <t>Upravni sudovi</t>
  </si>
  <si>
    <t>Državno odvjetništvo Republike Hrvatske</t>
  </si>
  <si>
    <t>Državnoodvjetničko vijeće</t>
  </si>
  <si>
    <t>Državno sudbeno vijeće</t>
  </si>
  <si>
    <t>Visoki prekršajni sud Republike Hrvatske</t>
  </si>
  <si>
    <t>Županijski sudovi</t>
  </si>
  <si>
    <t>Trgovački sudovi</t>
  </si>
  <si>
    <t>Županijska državna odvjetništva</t>
  </si>
  <si>
    <t>Općinski sudovi</t>
  </si>
  <si>
    <t>Općinska državna odvjetništva</t>
  </si>
  <si>
    <t>Ured za suzbijanje korupcije i organiziranog kriminaliteta</t>
  </si>
  <si>
    <t>URED PUČKOG PRAVOBRANITELJA</t>
  </si>
  <si>
    <t>Ured pučkog pravobranitelja</t>
  </si>
  <si>
    <t>PRAVOBRANITELJ ZA DJECU</t>
  </si>
  <si>
    <t>Pravobranitelj za djecu</t>
  </si>
  <si>
    <t>PRAVOBRANITELJ/ICA ZA RAVNOPRAVNOST SPOLOVA</t>
  </si>
  <si>
    <t>Pravobranitelj/ica za ravnopravnost spolova</t>
  </si>
  <si>
    <t>PRAVOBRANITELJ ZA OSOBE S INVALIDITETOM</t>
  </si>
  <si>
    <t>Pravobranitelj za osobe s invaliditetom</t>
  </si>
  <si>
    <t>DRŽAVNI ZAVOD ZA STATISTIKU</t>
  </si>
  <si>
    <t>Državni zavod za statistiku</t>
  </si>
  <si>
    <t>DRŽAVNI URED ZA REVIZIJU</t>
  </si>
  <si>
    <t>Državni ured za reviziju</t>
  </si>
  <si>
    <t>DRŽAVNA KOMISIJA ZA KONTROLU POSTUPAKA JAVNE NABAVE</t>
  </si>
  <si>
    <t>Državna komisija za kontrolu postupaka javne nabave</t>
  </si>
  <si>
    <t>URED VIJEĆA ZA NACIONALNU SIGURNOST</t>
  </si>
  <si>
    <t>OPERATIVNO-TEHNIČKI CENTAR ZA NADZOR TELEKOMUNIKACIJA</t>
  </si>
  <si>
    <t>ZAVOD ZA SIGURNOST INFORMACIJSKIH SUSTAVA</t>
  </si>
  <si>
    <t>AGENCIJA ZA ZAŠTITU OSOBNIH PODATAKA</t>
  </si>
  <si>
    <t>Agencija za zaštitu osobnih podataka</t>
  </si>
  <si>
    <t>POVJERENIK ZA INFORMIRANJE</t>
  </si>
  <si>
    <t>Povjerenik za informiranje</t>
  </si>
  <si>
    <t>Izvor: Ministarstvo financija</t>
  </si>
  <si>
    <t>* preliminarni podaci</t>
  </si>
  <si>
    <t>010</t>
  </si>
  <si>
    <t>01005</t>
  </si>
  <si>
    <t>3</t>
  </si>
  <si>
    <t>4</t>
  </si>
  <si>
    <t>012</t>
  </si>
  <si>
    <t>01205</t>
  </si>
  <si>
    <t>015</t>
  </si>
  <si>
    <t>01505</t>
  </si>
  <si>
    <t>017</t>
  </si>
  <si>
    <t>01705</t>
  </si>
  <si>
    <t>018</t>
  </si>
  <si>
    <t>01805</t>
  </si>
  <si>
    <t>020</t>
  </si>
  <si>
    <t>02005</t>
  </si>
  <si>
    <t>02006</t>
  </si>
  <si>
    <t>02010</t>
  </si>
  <si>
    <t>02015</t>
  </si>
  <si>
    <t>02021</t>
  </si>
  <si>
    <t>02030</t>
  </si>
  <si>
    <t>02035</t>
  </si>
  <si>
    <t>02042</t>
  </si>
  <si>
    <t>02044</t>
  </si>
  <si>
    <t>02046</t>
  </si>
  <si>
    <t>02087</t>
  </si>
  <si>
    <t>02091</t>
  </si>
  <si>
    <t>02092</t>
  </si>
  <si>
    <t>025</t>
  </si>
  <si>
    <t>02505</t>
  </si>
  <si>
    <t>02506</t>
  </si>
  <si>
    <t>02510</t>
  </si>
  <si>
    <t>02515</t>
  </si>
  <si>
    <t>02540</t>
  </si>
  <si>
    <t>027</t>
  </si>
  <si>
    <t>028</t>
  </si>
  <si>
    <t>02805</t>
  </si>
  <si>
    <t>030</t>
  </si>
  <si>
    <t>03005</t>
  </si>
  <si>
    <t>032</t>
  </si>
  <si>
    <t>03205</t>
  </si>
  <si>
    <t>03210</t>
  </si>
  <si>
    <t>033</t>
  </si>
  <si>
    <t>03305</t>
  </si>
  <si>
    <t>034</t>
  </si>
  <si>
    <t>03405</t>
  </si>
  <si>
    <t>036</t>
  </si>
  <si>
    <t>03605</t>
  </si>
  <si>
    <t>040</t>
  </si>
  <si>
    <t>04005</t>
  </si>
  <si>
    <t>041</t>
  </si>
  <si>
    <t>04105</t>
  </si>
  <si>
    <t>04110</t>
  </si>
  <si>
    <t>04115</t>
  </si>
  <si>
    <t>048</t>
  </si>
  <si>
    <t>04805</t>
  </si>
  <si>
    <t>049</t>
  </si>
  <si>
    <t>04905</t>
  </si>
  <si>
    <t>052</t>
  </si>
  <si>
    <t>05205</t>
  </si>
  <si>
    <t>054</t>
  </si>
  <si>
    <t>05405</t>
  </si>
  <si>
    <t>055</t>
  </si>
  <si>
    <t>01046</t>
  </si>
  <si>
    <t>05505</t>
  </si>
  <si>
    <t>05535</t>
  </si>
  <si>
    <t>05540</t>
  </si>
  <si>
    <t>22339</t>
  </si>
  <si>
    <t>23585</t>
  </si>
  <si>
    <t>25878</t>
  </si>
  <si>
    <t>44926</t>
  </si>
  <si>
    <t>45189</t>
  </si>
  <si>
    <t>49075</t>
  </si>
  <si>
    <t>060</t>
  </si>
  <si>
    <t>06005</t>
  </si>
  <si>
    <t>06030</t>
  </si>
  <si>
    <t>06035</t>
  </si>
  <si>
    <t>061</t>
  </si>
  <si>
    <t>06105</t>
  </si>
  <si>
    <t>06110</t>
  </si>
  <si>
    <t>06125</t>
  </si>
  <si>
    <t>065</t>
  </si>
  <si>
    <t>06505</t>
  </si>
  <si>
    <t>06545</t>
  </si>
  <si>
    <t>06560</t>
  </si>
  <si>
    <t>45228</t>
  </si>
  <si>
    <t>48031</t>
  </si>
  <si>
    <t>49083</t>
  </si>
  <si>
    <t>076</t>
  </si>
  <si>
    <t>07605</t>
  </si>
  <si>
    <t>07615</t>
  </si>
  <si>
    <t>07620</t>
  </si>
  <si>
    <t>07625</t>
  </si>
  <si>
    <t>077</t>
  </si>
  <si>
    <t>07705</t>
  </si>
  <si>
    <t>07715</t>
  </si>
  <si>
    <t>07720</t>
  </si>
  <si>
    <t>07745</t>
  </si>
  <si>
    <t>07750</t>
  </si>
  <si>
    <t>080</t>
  </si>
  <si>
    <t>08005</t>
  </si>
  <si>
    <t>08006</t>
  </si>
  <si>
    <t>08008</t>
  </si>
  <si>
    <t>08012</t>
  </si>
  <si>
    <t>21836</t>
  </si>
  <si>
    <t>21852</t>
  </si>
  <si>
    <t>21869</t>
  </si>
  <si>
    <t>23665</t>
  </si>
  <si>
    <t>23962</t>
  </si>
  <si>
    <t>38487</t>
  </si>
  <si>
    <t>40883</t>
  </si>
  <si>
    <t>43335</t>
  </si>
  <si>
    <t>46173</t>
  </si>
  <si>
    <t>086</t>
  </si>
  <si>
    <t>08605</t>
  </si>
  <si>
    <t>08620</t>
  </si>
  <si>
    <t>08625</t>
  </si>
  <si>
    <t>08635</t>
  </si>
  <si>
    <t>08645</t>
  </si>
  <si>
    <t>08650</t>
  </si>
  <si>
    <t>090</t>
  </si>
  <si>
    <t>09005</t>
  </si>
  <si>
    <t>095</t>
  </si>
  <si>
    <t>09505</t>
  </si>
  <si>
    <t>096</t>
  </si>
  <si>
    <t>09605</t>
  </si>
  <si>
    <t>26346</t>
  </si>
  <si>
    <t>26354</t>
  </si>
  <si>
    <t>26379</t>
  </si>
  <si>
    <t>26387</t>
  </si>
  <si>
    <t>26395</t>
  </si>
  <si>
    <t>26400</t>
  </si>
  <si>
    <t>26418</t>
  </si>
  <si>
    <t>26426</t>
  </si>
  <si>
    <t>26459</t>
  </si>
  <si>
    <t>26571</t>
  </si>
  <si>
    <t>38069</t>
  </si>
  <si>
    <t>44573</t>
  </si>
  <si>
    <t>47893</t>
  </si>
  <si>
    <t>102</t>
  </si>
  <si>
    <t>10205</t>
  </si>
  <si>
    <t>106</t>
  </si>
  <si>
    <t>10605</t>
  </si>
  <si>
    <t>120</t>
  </si>
  <si>
    <t>12005</t>
  </si>
  <si>
    <t>121</t>
  </si>
  <si>
    <t>12105</t>
  </si>
  <si>
    <t>122</t>
  </si>
  <si>
    <t>12205</t>
  </si>
  <si>
    <t>123</t>
  </si>
  <si>
    <t>12305</t>
  </si>
  <si>
    <t>160</t>
  </si>
  <si>
    <t>16005</t>
  </si>
  <si>
    <t>185</t>
  </si>
  <si>
    <t>18505</t>
  </si>
  <si>
    <t>196</t>
  </si>
  <si>
    <t>19605</t>
  </si>
  <si>
    <t>240</t>
  </si>
  <si>
    <t>241</t>
  </si>
  <si>
    <t>242</t>
  </si>
  <si>
    <t>250</t>
  </si>
  <si>
    <t>25005</t>
  </si>
  <si>
    <t>258</t>
  </si>
  <si>
    <t>25805</t>
  </si>
  <si>
    <t>02555</t>
  </si>
  <si>
    <t>06565</t>
  </si>
  <si>
    <t>Hrvatska regulatorna agencija za mrežne djelatnosti</t>
  </si>
  <si>
    <t>Rashodi za nabavu nefinancijske imovine</t>
  </si>
  <si>
    <t>06055</t>
  </si>
  <si>
    <t>Državna ergela Đakovo i Lipik</t>
  </si>
  <si>
    <t>Hrvatska agencija za poljoprivredu i hranu</t>
  </si>
  <si>
    <t>33634</t>
  </si>
  <si>
    <t>Centar za profesionalnu rehabilitaciju Osijek</t>
  </si>
  <si>
    <t>48865</t>
  </si>
  <si>
    <t>Centar za profesionalnu rehabilitaciju Zagreb</t>
  </si>
  <si>
    <t>49059</t>
  </si>
  <si>
    <t>Centar za profesionalnu rehabilitaciju Rijeka</t>
  </si>
  <si>
    <t>49729</t>
  </si>
  <si>
    <t>Centar za profesionalnu rehabilitaciju Split</t>
  </si>
  <si>
    <t>225</t>
  </si>
  <si>
    <t>DRŽAVNI INSPEKTORAT</t>
  </si>
  <si>
    <t>22505</t>
  </si>
  <si>
    <t>Državni inspektorat</t>
  </si>
  <si>
    <t>039</t>
  </si>
  <si>
    <t>HRVATSKA VATROGASNA ZAJEDNICA</t>
  </si>
  <si>
    <t>03905</t>
  </si>
  <si>
    <t>Visoki kazneni sud Republike Hrvatske</t>
  </si>
  <si>
    <t>013</t>
  </si>
  <si>
    <t>01305</t>
  </si>
  <si>
    <t>URED PREDSJEDNICE REPUBLIKE HRVATSKE PO PRESTANKU OBNAŠANJA DUŽNOSTI</t>
  </si>
  <si>
    <t>Ured predsjednice Republike Hrvatske po prestanku obnašanja dužnosti</t>
  </si>
  <si>
    <t>URED PREDSJEDNIKA REPUBLIKE HRVATSKE</t>
  </si>
  <si>
    <t>037</t>
  </si>
  <si>
    <t>SREDIŠNJI DRŽAVNI URED ZA DEMOGRAFIJU I MLADE</t>
  </si>
  <si>
    <t>03705</t>
  </si>
  <si>
    <t>Središnji državni ured za demografiju i mlade</t>
  </si>
  <si>
    <t>07755</t>
  </si>
  <si>
    <t>07760</t>
  </si>
  <si>
    <t>07765</t>
  </si>
  <si>
    <t>07770</t>
  </si>
  <si>
    <t>07775</t>
  </si>
  <si>
    <t>Hrvatska agencija za malo gospodarstvo, inovacije i investicije, HAMAG-BICRO</t>
  </si>
  <si>
    <t>08660</t>
  </si>
  <si>
    <t>MINISTARSTVO TURIZMA I SPORTA</t>
  </si>
  <si>
    <t>38028</t>
  </si>
  <si>
    <t>Nacionalna memorijalna bolnica Vukovar</t>
  </si>
  <si>
    <t>109</t>
  </si>
  <si>
    <t>MINISTARSTVO PRAVOSUĐA I UPRAVE</t>
  </si>
  <si>
    <t>10905</t>
  </si>
  <si>
    <t>10910</t>
  </si>
  <si>
    <t>10915</t>
  </si>
  <si>
    <t>10920</t>
  </si>
  <si>
    <t>10925</t>
  </si>
  <si>
    <t>10930</t>
  </si>
  <si>
    <t>10935</t>
  </si>
  <si>
    <t>10940</t>
  </si>
  <si>
    <t>10945</t>
  </si>
  <si>
    <t>10950</t>
  </si>
  <si>
    <t>10955</t>
  </si>
  <si>
    <t>10960</t>
  </si>
  <si>
    <t>10965</t>
  </si>
  <si>
    <t>10970</t>
  </si>
  <si>
    <t>10975</t>
  </si>
  <si>
    <t>10980</t>
  </si>
  <si>
    <t>10985</t>
  </si>
  <si>
    <t>10990</t>
  </si>
  <si>
    <t>10995</t>
  </si>
  <si>
    <t>Agencija za reviziju sustava provedbe programa Europske unije</t>
  </si>
  <si>
    <t>Središnji državni ured za središnju javnu nabavu</t>
  </si>
  <si>
    <t>SREDIŠNJI DRŽAVNI URED ZA HRVATE IZVAN REPUBLIKE HRVATSKE</t>
  </si>
  <si>
    <t>Središnji državni ured za Hrvate izvan Republike Hrvatske</t>
  </si>
  <si>
    <t>SREDIŠNJI DRŽAVNI URED ZA OBNOVU I STAMBENO ZBRINJAVANJE</t>
  </si>
  <si>
    <t>Središnji državni ured za obnovu i stambeno zbrinjavanje</t>
  </si>
  <si>
    <t>MINISTARSTVO KULTURE I MEDIJA</t>
  </si>
  <si>
    <t>Ministarstvo kulture i medija</t>
  </si>
  <si>
    <t>Središnja agencija za financiranje i ugovaranje programa i projekata Europske unije</t>
  </si>
  <si>
    <t>Agencija za obalni linijski pomorski promet</t>
  </si>
  <si>
    <t>Agencija za istraživanje nesreća u zračnom, pomorskom i željezničkom prometu</t>
  </si>
  <si>
    <t>MINISTARSTVO PROSTORNOGA UREĐENJA, GRADITELJSTVA I DRŽAVNE IMOVINE</t>
  </si>
  <si>
    <t>Ministarstvo prostornoga uređenja, graditeljstva i državne imovine</t>
  </si>
  <si>
    <t>MINISTARSTVO GOSPODARSTVA I ODRŽIVOG RAZVOJA</t>
  </si>
  <si>
    <t>Ministarstvo gospodarstva i održivog razvoja</t>
  </si>
  <si>
    <t>MINISTARSTVO RADA, MIROVINSKOGA SUSTAVA, OBITELJI I SOCIJALNE POLITIKE</t>
  </si>
  <si>
    <t>Ministarstvo rada, mirovinskoga sustava, obitelji i socijalne politike</t>
  </si>
  <si>
    <t>Zavod za vještačenje, profesionalnu rehabilitaciju i zapošljavanje osoba s invaliditetom</t>
  </si>
  <si>
    <t>Agencija za osiguranje radničkih tražbina</t>
  </si>
  <si>
    <t>Ministarstvo turizma i sporta</t>
  </si>
  <si>
    <t>Dom zdravlja Ministarstva unutarnjih poslova Republike Hrvatske</t>
  </si>
  <si>
    <t>MINISTARSTVO ZA DEMOGRAFIJU, OBITELJ, MLADE I SOCIJALNU POLITIKU</t>
  </si>
  <si>
    <t>Ministarstvo pravosuđa i uprave</t>
  </si>
  <si>
    <t>02008</t>
  </si>
  <si>
    <t>Ured potpredsjednika Vlade Republike Hrvatske</t>
  </si>
  <si>
    <t>Plan
2021</t>
  </si>
  <si>
    <t>Indeks
2021./
2020.</t>
  </si>
  <si>
    <t>Indeks
2021./
Plan 2021.</t>
  </si>
  <si>
    <t>Razlika
2021. - 2020.</t>
  </si>
  <si>
    <t>011</t>
  </si>
  <si>
    <t>POVJERENSTVO ZA FISKALNU POLITIKU</t>
  </si>
  <si>
    <t>01105</t>
  </si>
  <si>
    <t>Povjerenstvo za fiskalnu politiku</t>
  </si>
  <si>
    <t>03910</t>
  </si>
  <si>
    <t>Državna vatrogasna škola</t>
  </si>
  <si>
    <t>51255</t>
  </si>
  <si>
    <t>Javna ustanova Lučka uprava Sisak</t>
  </si>
  <si>
    <t>51263</t>
  </si>
  <si>
    <t>Javna ustanova Lučka uprava Slavonski Brod</t>
  </si>
  <si>
    <t>51271</t>
  </si>
  <si>
    <t>Lučka uprava Zadar</t>
  </si>
  <si>
    <t>51280</t>
  </si>
  <si>
    <t>Javna ustanova Lučka uprava Vukovar</t>
  </si>
  <si>
    <t>51298</t>
  </si>
  <si>
    <t>Lučka uprava Ploče</t>
  </si>
  <si>
    <t>51302</t>
  </si>
  <si>
    <t>Lučka uprava Rijeka</t>
  </si>
  <si>
    <t>51319</t>
  </si>
  <si>
    <t>Javna ustanova Lučka uprava Osijek</t>
  </si>
  <si>
    <t>51327</t>
  </si>
  <si>
    <t>Lučka uprava Split</t>
  </si>
  <si>
    <t>51335</t>
  </si>
  <si>
    <t>Lučka uprava Šibenik</t>
  </si>
  <si>
    <t>51343</t>
  </si>
  <si>
    <t>Lučka uprava Dubrovnik</t>
  </si>
  <si>
    <t>10208</t>
  </si>
  <si>
    <t>Proračunski  korisnici u socijalnoj skrbi</t>
  </si>
  <si>
    <t>Mjesečni izvještaj po organizacijskoj klasifikaciji Državnog proračuna i računima 3 i 4 ekonomske klasifikacije za razdoblje siječanj-srpanj 2020. i 2021. godine</t>
  </si>
  <si>
    <t>Siječanj-srpanj
2020.</t>
  </si>
  <si>
    <t>Siječanj-srpanj
2021.*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</si>
</sst>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8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8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wrapText="1"/>
    </xf>
    <xf numFmtId="0" fontId="2" fillId="0" borderId="0" xfId="0" applyNumberFormat="1" applyFont="1" applyFill="1" applyBorder="1" applyAlignment="1" applyProtection="1">
      <alignment horizontal="right" vertical="center"/>
    </xf>
    <xf numFmtId="0" fontId="1" fillId="0" borderId="0" xfId="0" applyNumberFormat="1" applyFont="1" applyFill="1" applyBorder="1" applyAlignment="1" applyProtection="1"/>
    <xf numFmtId="4" fontId="4" fillId="0" borderId="0" xfId="0" applyNumberFormat="1" applyFont="1" applyFill="1" applyBorder="1" applyAlignment="1" applyProtection="1"/>
    <xf numFmtId="4" fontId="5" fillId="0" borderId="0" xfId="0" applyNumberFormat="1" applyFont="1" applyFill="1" applyBorder="1" applyAlignment="1" applyProtection="1"/>
    <xf numFmtId="0" fontId="6" fillId="2" borderId="1" xfId="0" applyNumberFormat="1" applyFont="1" applyFill="1" applyBorder="1" applyAlignment="1" applyProtection="1">
      <alignment horizontal="left" vertical="center" indent="1"/>
    </xf>
    <xf numFmtId="0" fontId="1" fillId="2" borderId="2" xfId="0" applyNumberFormat="1" applyFont="1" applyFill="1" applyBorder="1" applyAlignment="1" applyProtection="1">
      <alignment horizontal="left" vertical="center" wrapText="1"/>
    </xf>
    <xf numFmtId="0" fontId="1" fillId="2" borderId="2" xfId="0" applyNumberFormat="1" applyFont="1" applyFill="1" applyBorder="1" applyAlignment="1" applyProtection="1">
      <alignment horizontal="center" vertical="center" wrapText="1"/>
    </xf>
    <xf numFmtId="0" fontId="6" fillId="2" borderId="2" xfId="0" quotePrefix="1" applyNumberFormat="1" applyFont="1" applyFill="1" applyBorder="1" applyAlignment="1" applyProtection="1">
      <alignment horizontal="center" vertical="center" wrapText="1"/>
    </xf>
    <xf numFmtId="0" fontId="6" fillId="2" borderId="3" xfId="0" quotePrefix="1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/>
    <xf numFmtId="0" fontId="6" fillId="0" borderId="5" xfId="0" quotePrefix="1" applyNumberFormat="1" applyFont="1" applyFill="1" applyBorder="1" applyAlignment="1" applyProtection="1">
      <alignment horizontal="left" vertical="center"/>
    </xf>
    <xf numFmtId="3" fontId="6" fillId="0" borderId="5" xfId="0" applyNumberFormat="1" applyFont="1" applyFill="1" applyBorder="1" applyAlignment="1" applyProtection="1">
      <alignment vertical="center"/>
    </xf>
    <xf numFmtId="164" fontId="6" fillId="0" borderId="5" xfId="0" applyNumberFormat="1" applyFont="1" applyFill="1" applyBorder="1" applyAlignment="1" applyProtection="1">
      <alignment horizontal="right" vertical="center"/>
    </xf>
    <xf numFmtId="0" fontId="1" fillId="0" borderId="6" xfId="0" quotePrefix="1" applyNumberFormat="1" applyFont="1" applyFill="1" applyBorder="1" applyAlignment="1" applyProtection="1">
      <alignment horizontal="left" vertical="center" indent="1"/>
    </xf>
    <xf numFmtId="0" fontId="1" fillId="0" borderId="0" xfId="0" quotePrefix="1" applyNumberFormat="1" applyFont="1" applyFill="1" applyBorder="1" applyAlignment="1" applyProtection="1">
      <alignment horizontal="left" vertical="center" wrapText="1"/>
    </xf>
    <xf numFmtId="3" fontId="1" fillId="0" borderId="0" xfId="0" applyNumberFormat="1" applyFont="1" applyFill="1" applyBorder="1" applyAlignment="1" applyProtection="1">
      <alignment vertical="center"/>
    </xf>
    <xf numFmtId="164" fontId="6" fillId="0" borderId="0" xfId="0" applyNumberFormat="1" applyFont="1" applyFill="1" applyBorder="1" applyAlignment="1" applyProtection="1">
      <alignment horizontal="right" vertical="center"/>
    </xf>
    <xf numFmtId="3" fontId="6" fillId="0" borderId="7" xfId="0" applyNumberFormat="1" applyFont="1" applyFill="1" applyBorder="1" applyAlignment="1" applyProtection="1">
      <alignment vertical="center"/>
    </xf>
    <xf numFmtId="0" fontId="1" fillId="0" borderId="6" xfId="0" applyNumberFormat="1" applyFont="1" applyFill="1" applyBorder="1" applyAlignment="1" applyProtection="1">
      <alignment horizontal="left" vertical="center" indent="2"/>
    </xf>
    <xf numFmtId="0" fontId="1" fillId="0" borderId="6" xfId="0" quotePrefix="1" applyNumberFormat="1" applyFont="1" applyFill="1" applyBorder="1" applyAlignment="1" applyProtection="1">
      <alignment horizontal="left" vertical="center" indent="2"/>
    </xf>
    <xf numFmtId="0" fontId="2" fillId="0" borderId="6" xfId="0" applyNumberFormat="1" applyFont="1" applyFill="1" applyBorder="1" applyAlignment="1" applyProtection="1">
      <alignment horizontal="left" vertical="center" indent="3"/>
    </xf>
    <xf numFmtId="0" fontId="2" fillId="0" borderId="6" xfId="0" quotePrefix="1" applyNumberFormat="1" applyFont="1" applyFill="1" applyBorder="1" applyAlignment="1" applyProtection="1">
      <alignment horizontal="left" vertical="center" indent="3"/>
    </xf>
    <xf numFmtId="0" fontId="2" fillId="0" borderId="0" xfId="0" quotePrefix="1" applyNumberFormat="1" applyFont="1" applyFill="1" applyBorder="1" applyAlignment="1" applyProtection="1">
      <alignment horizontal="left" vertical="center" wrapText="1"/>
    </xf>
    <xf numFmtId="3" fontId="2" fillId="0" borderId="0" xfId="0" applyNumberFormat="1" applyFont="1" applyFill="1" applyBorder="1" applyAlignment="1" applyProtection="1">
      <alignment horizontal="right" vertical="center"/>
    </xf>
    <xf numFmtId="164" fontId="7" fillId="0" borderId="0" xfId="0" applyNumberFormat="1" applyFont="1" applyFill="1" applyBorder="1" applyAlignment="1" applyProtection="1">
      <alignment horizontal="right" vertical="center"/>
    </xf>
    <xf numFmtId="3" fontId="7" fillId="0" borderId="7" xfId="0" applyNumberFormat="1" applyFont="1" applyFill="1" applyBorder="1" applyAlignment="1" applyProtection="1">
      <alignment horizontal="right" vertical="center"/>
    </xf>
    <xf numFmtId="0" fontId="1" fillId="0" borderId="0" xfId="0" quotePrefix="1" applyNumberFormat="1" applyFont="1" applyFill="1" applyBorder="1" applyAlignment="1" applyProtection="1">
      <alignment horizontal="left" vertical="center"/>
    </xf>
    <xf numFmtId="3" fontId="1" fillId="0" borderId="0" xfId="0" applyNumberFormat="1" applyFont="1" applyFill="1" applyBorder="1" applyAlignment="1" applyProtection="1">
      <alignment horizontal="right" vertical="center"/>
    </xf>
    <xf numFmtId="3" fontId="6" fillId="0" borderId="7" xfId="0" applyNumberFormat="1" applyFont="1" applyFill="1" applyBorder="1" applyAlignment="1" applyProtection="1">
      <alignment horizontal="right" vertical="center"/>
    </xf>
    <xf numFmtId="0" fontId="2" fillId="0" borderId="8" xfId="0" quotePrefix="1" applyNumberFormat="1" applyFont="1" applyFill="1" applyBorder="1" applyAlignment="1" applyProtection="1">
      <alignment horizontal="left" vertical="center" indent="3"/>
    </xf>
    <xf numFmtId="0" fontId="2" fillId="0" borderId="9" xfId="0" quotePrefix="1" applyNumberFormat="1" applyFont="1" applyFill="1" applyBorder="1" applyAlignment="1" applyProtection="1">
      <alignment horizontal="left" vertical="center" wrapText="1"/>
    </xf>
    <xf numFmtId="3" fontId="2" fillId="0" borderId="9" xfId="0" applyNumberFormat="1" applyFont="1" applyFill="1" applyBorder="1" applyAlignment="1" applyProtection="1">
      <alignment horizontal="right" vertical="center"/>
    </xf>
    <xf numFmtId="164" fontId="7" fillId="0" borderId="9" xfId="0" applyNumberFormat="1" applyFont="1" applyFill="1" applyBorder="1" applyAlignment="1" applyProtection="1">
      <alignment horizontal="right" vertical="center"/>
    </xf>
    <xf numFmtId="3" fontId="7" fillId="0" borderId="10" xfId="0" applyNumberFormat="1" applyFont="1" applyFill="1" applyBorder="1" applyAlignment="1" applyProtection="1">
      <alignment horizontal="right" vertical="center"/>
    </xf>
    <xf numFmtId="0" fontId="3" fillId="0" borderId="0" xfId="0" applyNumberFormat="1" applyFont="1" applyFill="1" applyBorder="1" applyAlignment="1" applyProtection="1"/>
    <xf numFmtId="0" fontId="2" fillId="0" borderId="0" xfId="0" quotePrefix="1" applyNumberFormat="1" applyFont="1" applyFill="1" applyBorder="1" applyAlignment="1" applyProtection="1"/>
    <xf numFmtId="3" fontId="0" fillId="0" borderId="0" xfId="0" applyNumberFormat="1"/>
    <xf numFmtId="3" fontId="6" fillId="0" borderId="11" xfId="0" applyNumberFormat="1" applyFont="1" applyFill="1" applyBorder="1" applyAlignment="1" applyProtection="1">
      <alignment vertical="center"/>
    </xf>
    <xf numFmtId="49" fontId="1" fillId="0" borderId="6" xfId="0" quotePrefix="1" applyNumberFormat="1" applyFont="1" applyFill="1" applyBorder="1" applyAlignment="1" applyProtection="1">
      <alignment horizontal="left" vertical="center" indent="2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9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J4" sqref="J4"/>
    </sheetView>
  </sheetViews>
  <sheetFormatPr defaultRowHeight="12.75" customHeight="1" x14ac:dyDescent="0.25"/>
  <cols>
    <col min="2" max="2" width="61" bestFit="1" customWidth="1"/>
    <col min="3" max="5" width="14.85546875" bestFit="1" customWidth="1"/>
    <col min="6" max="6" width="10.7109375" customWidth="1"/>
    <col min="7" max="7" width="10.28515625" bestFit="1" customWidth="1"/>
    <col min="8" max="8" width="13.42578125" bestFit="1" customWidth="1"/>
    <col min="10" max="10" width="11.140625" bestFit="1" customWidth="1"/>
    <col min="11" max="12" width="13.85546875" bestFit="1" customWidth="1"/>
    <col min="13" max="13" width="14.85546875" bestFit="1" customWidth="1"/>
    <col min="14" max="14" width="13.85546875" bestFit="1" customWidth="1"/>
  </cols>
  <sheetData>
    <row r="1" spans="1:14" ht="12.75" customHeight="1" x14ac:dyDescent="0.25">
      <c r="A1" s="4" t="s">
        <v>449</v>
      </c>
      <c r="B1" s="2"/>
      <c r="C1" s="1"/>
      <c r="D1" s="1"/>
      <c r="E1" s="1"/>
      <c r="F1" s="3"/>
      <c r="G1" s="3"/>
      <c r="H1" s="1"/>
    </row>
    <row r="2" spans="1:14" ht="12.75" customHeight="1" thickBot="1" x14ac:dyDescent="0.3">
      <c r="A2" s="1"/>
      <c r="B2" s="2"/>
      <c r="C2" s="5"/>
      <c r="D2" s="5"/>
      <c r="E2" s="5"/>
      <c r="F2" s="5"/>
      <c r="G2" s="6"/>
      <c r="H2" s="6"/>
    </row>
    <row r="3" spans="1:14" ht="42" customHeight="1" x14ac:dyDescent="0.25">
      <c r="A3" s="7"/>
      <c r="B3" s="8" t="s">
        <v>0</v>
      </c>
      <c r="C3" s="9" t="s">
        <v>450</v>
      </c>
      <c r="D3" s="9" t="s">
        <v>417</v>
      </c>
      <c r="E3" s="9" t="s">
        <v>451</v>
      </c>
      <c r="F3" s="10" t="s">
        <v>418</v>
      </c>
      <c r="G3" s="10" t="s">
        <v>419</v>
      </c>
      <c r="H3" s="11" t="s">
        <v>420</v>
      </c>
    </row>
    <row r="4" spans="1:14" ht="12.75" customHeight="1" x14ac:dyDescent="0.25">
      <c r="A4" s="12"/>
      <c r="B4" s="13" t="s">
        <v>1</v>
      </c>
      <c r="C4" s="14">
        <f>+C5+C9+C13+C17+C21+C25+C29+C33+C76+C94+C95+C99+C103+C110+C114+C118+C122+C126+C133+C137+C147+C151+C155+C159+C163+C194+C207+C217+C269+C282+C313+C353+C387+C391+C395+C447+C453+C457+C514+C518+C522+C526+C530+C534+C538+C542+C546+C547+C548+C549+C553</f>
        <v>90857362306.789993</v>
      </c>
      <c r="D4" s="14">
        <f t="shared" ref="D4:E4" si="0">+D5+D9+D13+D17+D21+D25+D29+D33+D76+D94+D95+D99+D103+D110+D114+D118+D122+D126+D133+D137+D147+D151+D155+D159+D163+D194+D207+D217+D269+D282+D313+D353+D387+D391+D395+D447+D453+D457+D514+D518+D522+D526+D530+D534+D538+D542+D546+D547+D548+D549+D553</f>
        <v>167365835561</v>
      </c>
      <c r="E4" s="14">
        <f t="shared" si="0"/>
        <v>98280492484.999954</v>
      </c>
      <c r="F4" s="15">
        <f t="shared" ref="F4:F71" si="1">IF(C4=0,"x",E4/C4*100)</f>
        <v>108.17009209792481</v>
      </c>
      <c r="G4" s="15">
        <f t="shared" ref="G4:G71" si="2">IF(D4=0,"x",E4/D4*100)</f>
        <v>58.721956100281623</v>
      </c>
      <c r="H4" s="40">
        <f t="shared" ref="H4" si="3">+H5+H9+H13+H17+H21+H25+H29+H33+H76+H94+H95+H99+H103+H110+H114+H118+H122+H126+H133+H137+H147+H151+H155+H159+H163+H194+H207+H217+H269+H282+H313+H353+H387+H391+H395+H447+H453+H457+H514+H518+H522+H526+H530+H534+H538+H542+H546+H547+H548+H549+H553</f>
        <v>7423130178.2099962</v>
      </c>
      <c r="J4" s="39"/>
      <c r="K4" s="39"/>
      <c r="L4" s="39"/>
      <c r="M4" s="39"/>
      <c r="N4" s="39"/>
    </row>
    <row r="5" spans="1:14" ht="12.75" customHeight="1" x14ac:dyDescent="0.25">
      <c r="A5" s="16" t="s">
        <v>167</v>
      </c>
      <c r="B5" s="17" t="s">
        <v>2</v>
      </c>
      <c r="C5" s="18">
        <v>72387705.409999996</v>
      </c>
      <c r="D5" s="18">
        <v>146305950</v>
      </c>
      <c r="E5" s="18">
        <v>78639645.700000003</v>
      </c>
      <c r="F5" s="19">
        <f t="shared" si="1"/>
        <v>108.63674329029959</v>
      </c>
      <c r="G5" s="19">
        <f t="shared" si="2"/>
        <v>53.750135042354742</v>
      </c>
      <c r="H5" s="20">
        <f t="shared" ref="H5:H72" si="4">+E5-C5</f>
        <v>6251940.2900000066</v>
      </c>
      <c r="J5" s="39"/>
    </row>
    <row r="6" spans="1:14" ht="12.75" customHeight="1" x14ac:dyDescent="0.25">
      <c r="A6" s="22" t="s">
        <v>168</v>
      </c>
      <c r="B6" s="17" t="s">
        <v>3</v>
      </c>
      <c r="C6" s="18">
        <v>72387705.409999996</v>
      </c>
      <c r="D6" s="18">
        <v>146305950</v>
      </c>
      <c r="E6" s="18">
        <v>78639645.700000003</v>
      </c>
      <c r="F6" s="19">
        <f t="shared" si="1"/>
        <v>108.63674329029959</v>
      </c>
      <c r="G6" s="19">
        <f t="shared" si="2"/>
        <v>53.750135042354742</v>
      </c>
      <c r="H6" s="20">
        <f t="shared" si="4"/>
        <v>6251940.2900000066</v>
      </c>
      <c r="J6" s="39"/>
      <c r="K6" s="39"/>
    </row>
    <row r="7" spans="1:14" ht="12.75" customHeight="1" x14ac:dyDescent="0.25">
      <c r="A7" s="24" t="s">
        <v>169</v>
      </c>
      <c r="B7" s="25" t="s">
        <v>4</v>
      </c>
      <c r="C7" s="26">
        <v>72053495.620000005</v>
      </c>
      <c r="D7" s="26">
        <v>143435950</v>
      </c>
      <c r="E7" s="26">
        <v>77856689.040000007</v>
      </c>
      <c r="F7" s="27">
        <f t="shared" si="1"/>
        <v>108.05400677658336</v>
      </c>
      <c r="G7" s="27">
        <f t="shared" si="2"/>
        <v>54.279759739451663</v>
      </c>
      <c r="H7" s="28">
        <f t="shared" si="4"/>
        <v>5803193.4200000018</v>
      </c>
      <c r="J7" s="39"/>
      <c r="K7" s="39"/>
    </row>
    <row r="8" spans="1:14" ht="12.75" customHeight="1" x14ac:dyDescent="0.25">
      <c r="A8" s="24" t="s">
        <v>170</v>
      </c>
      <c r="B8" s="25" t="s">
        <v>5</v>
      </c>
      <c r="C8" s="26">
        <v>334209.78999999998</v>
      </c>
      <c r="D8" s="26">
        <v>2870000</v>
      </c>
      <c r="E8" s="26">
        <v>782956.66</v>
      </c>
      <c r="F8" s="27">
        <f t="shared" si="1"/>
        <v>234.27101282700309</v>
      </c>
      <c r="G8" s="27">
        <f t="shared" si="2"/>
        <v>27.28071986062718</v>
      </c>
      <c r="H8" s="28">
        <f t="shared" si="4"/>
        <v>448746.87000000005</v>
      </c>
      <c r="J8" s="39"/>
    </row>
    <row r="9" spans="1:14" ht="12.75" customHeight="1" x14ac:dyDescent="0.25">
      <c r="A9" s="16" t="s">
        <v>421</v>
      </c>
      <c r="B9" s="17" t="s">
        <v>422</v>
      </c>
      <c r="C9" s="18"/>
      <c r="D9" s="18">
        <v>1234100</v>
      </c>
      <c r="E9" s="18"/>
      <c r="F9" s="19" t="str">
        <f t="shared" ref="F9:F13" si="5">IF(C9=0,"x",E9/C9*100)</f>
        <v>x</v>
      </c>
      <c r="G9" s="19">
        <f t="shared" ref="G9:G13" si="6">IF(D9=0,"x",E9/D9*100)</f>
        <v>0</v>
      </c>
      <c r="H9" s="20">
        <f t="shared" ref="H9:H13" si="7">+E9-C9</f>
        <v>0</v>
      </c>
      <c r="J9" s="39"/>
    </row>
    <row r="10" spans="1:14" ht="12.75" customHeight="1" x14ac:dyDescent="0.25">
      <c r="A10" s="22" t="s">
        <v>423</v>
      </c>
      <c r="B10" s="17" t="s">
        <v>424</v>
      </c>
      <c r="C10" s="18"/>
      <c r="D10" s="18">
        <v>1234100</v>
      </c>
      <c r="E10" s="18"/>
      <c r="F10" s="19" t="str">
        <f t="shared" si="5"/>
        <v>x</v>
      </c>
      <c r="G10" s="19">
        <f t="shared" si="6"/>
        <v>0</v>
      </c>
      <c r="H10" s="20">
        <f t="shared" si="7"/>
        <v>0</v>
      </c>
      <c r="J10" s="39"/>
      <c r="K10" s="39"/>
    </row>
    <row r="11" spans="1:14" ht="12.75" customHeight="1" x14ac:dyDescent="0.25">
      <c r="A11" s="24" t="s">
        <v>169</v>
      </c>
      <c r="B11" s="25" t="s">
        <v>4</v>
      </c>
      <c r="C11" s="26"/>
      <c r="D11" s="26">
        <v>1167100</v>
      </c>
      <c r="E11" s="26"/>
      <c r="F11" s="27" t="str">
        <f t="shared" si="5"/>
        <v>x</v>
      </c>
      <c r="G11" s="27">
        <f t="shared" si="6"/>
        <v>0</v>
      </c>
      <c r="H11" s="28">
        <f t="shared" si="7"/>
        <v>0</v>
      </c>
      <c r="J11" s="39"/>
    </row>
    <row r="12" spans="1:14" ht="12.75" customHeight="1" x14ac:dyDescent="0.25">
      <c r="A12" s="24" t="s">
        <v>170</v>
      </c>
      <c r="B12" s="25" t="s">
        <v>5</v>
      </c>
      <c r="C12" s="26"/>
      <c r="D12" s="26">
        <v>67000</v>
      </c>
      <c r="E12" s="26"/>
      <c r="F12" s="27" t="str">
        <f t="shared" ref="F12" si="8">IF(C12=0,"x",E12/C12*100)</f>
        <v>x</v>
      </c>
      <c r="G12" s="27">
        <f t="shared" ref="G12" si="9">IF(D12=0,"x",E12/D12*100)</f>
        <v>0</v>
      </c>
      <c r="H12" s="28">
        <f t="shared" ref="H12" si="10">+E12-C12</f>
        <v>0</v>
      </c>
      <c r="J12" s="39"/>
    </row>
    <row r="13" spans="1:14" ht="12.75" customHeight="1" x14ac:dyDescent="0.25">
      <c r="A13" s="16" t="s">
        <v>171</v>
      </c>
      <c r="B13" s="17" t="s">
        <v>6</v>
      </c>
      <c r="C13" s="18">
        <v>140378869.81</v>
      </c>
      <c r="D13" s="18">
        <v>22771212</v>
      </c>
      <c r="E13" s="18">
        <v>14922602.15</v>
      </c>
      <c r="F13" s="27">
        <f t="shared" si="5"/>
        <v>10.630233859410213</v>
      </c>
      <c r="G13" s="27">
        <f t="shared" si="6"/>
        <v>65.53275315341142</v>
      </c>
      <c r="H13" s="28">
        <f t="shared" si="7"/>
        <v>-125456267.66</v>
      </c>
      <c r="J13" s="39"/>
    </row>
    <row r="14" spans="1:14" ht="12.75" customHeight="1" x14ac:dyDescent="0.25">
      <c r="A14" s="22" t="s">
        <v>172</v>
      </c>
      <c r="B14" s="17" t="s">
        <v>7</v>
      </c>
      <c r="C14" s="18">
        <v>140378869.81</v>
      </c>
      <c r="D14" s="18">
        <v>22771212</v>
      </c>
      <c r="E14" s="18">
        <v>14922602.15</v>
      </c>
      <c r="F14" s="19">
        <f t="shared" ref="F14:F16" si="11">IF(C14=0,"x",E14/C14*100)</f>
        <v>10.630233859410213</v>
      </c>
      <c r="G14" s="19">
        <f t="shared" ref="G14:G16" si="12">IF(D14=0,"x",E14/D14*100)</f>
        <v>65.53275315341142</v>
      </c>
      <c r="H14" s="20">
        <f t="shared" ref="H14:H16" si="13">+E14-C14</f>
        <v>-125456267.66</v>
      </c>
      <c r="J14" s="39"/>
    </row>
    <row r="15" spans="1:14" ht="12.75" customHeight="1" x14ac:dyDescent="0.25">
      <c r="A15" s="24" t="s">
        <v>169</v>
      </c>
      <c r="B15" s="25" t="s">
        <v>4</v>
      </c>
      <c r="C15" s="26">
        <v>140355752.12</v>
      </c>
      <c r="D15" s="26">
        <v>22579212</v>
      </c>
      <c r="E15" s="26">
        <v>14912840.4</v>
      </c>
      <c r="F15" s="27">
        <f t="shared" si="11"/>
        <v>10.625029736757753</v>
      </c>
      <c r="G15" s="27">
        <f t="shared" si="12"/>
        <v>66.046770808476396</v>
      </c>
      <c r="H15" s="28">
        <f t="shared" si="13"/>
        <v>-125442911.72</v>
      </c>
      <c r="J15" s="39"/>
    </row>
    <row r="16" spans="1:14" ht="12.75" customHeight="1" x14ac:dyDescent="0.25">
      <c r="A16" s="24" t="s">
        <v>170</v>
      </c>
      <c r="B16" s="25" t="s">
        <v>5</v>
      </c>
      <c r="C16" s="26">
        <v>23117.69</v>
      </c>
      <c r="D16" s="26">
        <v>192000</v>
      </c>
      <c r="E16" s="26">
        <v>9761.75</v>
      </c>
      <c r="F16" s="27">
        <f t="shared" si="11"/>
        <v>42.226321055434177</v>
      </c>
      <c r="G16" s="27">
        <f t="shared" si="12"/>
        <v>5.0842447916666664</v>
      </c>
      <c r="H16" s="28">
        <f t="shared" si="13"/>
        <v>-13355.939999999999</v>
      </c>
      <c r="J16" s="39"/>
    </row>
    <row r="17" spans="1:10" ht="12.75" customHeight="1" x14ac:dyDescent="0.25">
      <c r="A17" s="16" t="s">
        <v>352</v>
      </c>
      <c r="B17" s="17" t="s">
        <v>354</v>
      </c>
      <c r="C17" s="18">
        <v>575</v>
      </c>
      <c r="D17" s="18">
        <v>100000</v>
      </c>
      <c r="E17" s="18">
        <v>775</v>
      </c>
      <c r="F17" s="19">
        <f t="shared" si="1"/>
        <v>134.78260869565219</v>
      </c>
      <c r="G17" s="19">
        <f t="shared" si="2"/>
        <v>0.77500000000000002</v>
      </c>
      <c r="H17" s="20">
        <f t="shared" si="4"/>
        <v>200</v>
      </c>
      <c r="J17" s="39"/>
    </row>
    <row r="18" spans="1:10" ht="12.75" customHeight="1" x14ac:dyDescent="0.25">
      <c r="A18" s="41" t="s">
        <v>353</v>
      </c>
      <c r="B18" s="17" t="s">
        <v>355</v>
      </c>
      <c r="C18" s="18">
        <v>575</v>
      </c>
      <c r="D18" s="18">
        <v>100000</v>
      </c>
      <c r="E18" s="18">
        <v>775</v>
      </c>
      <c r="F18" s="19">
        <f t="shared" si="1"/>
        <v>134.78260869565219</v>
      </c>
      <c r="G18" s="19">
        <f t="shared" si="2"/>
        <v>0.77500000000000002</v>
      </c>
      <c r="H18" s="20">
        <f t="shared" si="4"/>
        <v>200</v>
      </c>
      <c r="J18" s="39"/>
    </row>
    <row r="19" spans="1:10" ht="12.75" customHeight="1" x14ac:dyDescent="0.25">
      <c r="A19" s="24" t="s">
        <v>169</v>
      </c>
      <c r="B19" s="25" t="s">
        <v>4</v>
      </c>
      <c r="C19" s="26">
        <v>575</v>
      </c>
      <c r="D19" s="26">
        <v>88720</v>
      </c>
      <c r="E19" s="26">
        <v>775</v>
      </c>
      <c r="F19" s="27">
        <f t="shared" si="1"/>
        <v>134.78260869565219</v>
      </c>
      <c r="G19" s="27">
        <f t="shared" si="2"/>
        <v>0.87353471596032461</v>
      </c>
      <c r="H19" s="28">
        <f t="shared" si="4"/>
        <v>200</v>
      </c>
      <c r="J19" s="39"/>
    </row>
    <row r="20" spans="1:10" ht="12.75" customHeight="1" x14ac:dyDescent="0.25">
      <c r="A20" s="24" t="s">
        <v>170</v>
      </c>
      <c r="B20" s="25" t="s">
        <v>5</v>
      </c>
      <c r="C20" s="26">
        <v>0</v>
      </c>
      <c r="D20" s="26">
        <v>11280</v>
      </c>
      <c r="E20" s="26"/>
      <c r="F20" s="27" t="str">
        <f t="shared" si="1"/>
        <v>x</v>
      </c>
      <c r="G20" s="27">
        <f t="shared" si="2"/>
        <v>0</v>
      </c>
      <c r="H20" s="28">
        <f t="shared" si="4"/>
        <v>0</v>
      </c>
      <c r="J20" s="39"/>
    </row>
    <row r="21" spans="1:10" ht="12.75" customHeight="1" x14ac:dyDescent="0.25">
      <c r="A21" s="16" t="s">
        <v>173</v>
      </c>
      <c r="B21" s="17" t="s">
        <v>356</v>
      </c>
      <c r="C21" s="18">
        <v>16330155.890000001</v>
      </c>
      <c r="D21" s="18">
        <v>36770022</v>
      </c>
      <c r="E21" s="18">
        <v>16743241.189999999</v>
      </c>
      <c r="F21" s="19">
        <f t="shared" si="1"/>
        <v>102.52958577237439</v>
      </c>
      <c r="G21" s="19">
        <f t="shared" si="2"/>
        <v>45.535031744065854</v>
      </c>
      <c r="H21" s="20">
        <f t="shared" si="4"/>
        <v>413085.29999999888</v>
      </c>
      <c r="J21" s="39"/>
    </row>
    <row r="22" spans="1:10" ht="12.75" customHeight="1" x14ac:dyDescent="0.25">
      <c r="A22" s="22" t="s">
        <v>174</v>
      </c>
      <c r="B22" s="17" t="s">
        <v>8</v>
      </c>
      <c r="C22" s="18">
        <v>16330155.890000001</v>
      </c>
      <c r="D22" s="18">
        <v>36770022</v>
      </c>
      <c r="E22" s="18">
        <v>16743241.189999999</v>
      </c>
      <c r="F22" s="19">
        <f t="shared" si="1"/>
        <v>102.52958577237439</v>
      </c>
      <c r="G22" s="19">
        <f t="shared" si="2"/>
        <v>45.535031744065854</v>
      </c>
      <c r="H22" s="20">
        <f t="shared" si="4"/>
        <v>413085.29999999888</v>
      </c>
      <c r="J22" s="39"/>
    </row>
    <row r="23" spans="1:10" ht="12.75" customHeight="1" x14ac:dyDescent="0.25">
      <c r="A23" s="24" t="s">
        <v>169</v>
      </c>
      <c r="B23" s="25" t="s">
        <v>4</v>
      </c>
      <c r="C23" s="26">
        <v>16150298.74</v>
      </c>
      <c r="D23" s="26">
        <v>35686622</v>
      </c>
      <c r="E23" s="26">
        <v>16418331.640000001</v>
      </c>
      <c r="F23" s="27">
        <f t="shared" si="1"/>
        <v>101.65961574033398</v>
      </c>
      <c r="G23" s="27">
        <f t="shared" si="2"/>
        <v>46.00696485086204</v>
      </c>
      <c r="H23" s="28">
        <f t="shared" si="4"/>
        <v>268032.90000000037</v>
      </c>
      <c r="J23" s="39"/>
    </row>
    <row r="24" spans="1:10" ht="12.75" customHeight="1" x14ac:dyDescent="0.25">
      <c r="A24" s="24" t="s">
        <v>170</v>
      </c>
      <c r="B24" s="25" t="s">
        <v>5</v>
      </c>
      <c r="C24" s="26">
        <v>179857.15</v>
      </c>
      <c r="D24" s="26">
        <v>1083400</v>
      </c>
      <c r="E24" s="26">
        <v>324909.55</v>
      </c>
      <c r="F24" s="27">
        <f t="shared" si="1"/>
        <v>180.64867034755082</v>
      </c>
      <c r="G24" s="27">
        <f t="shared" si="2"/>
        <v>29.98980524275429</v>
      </c>
      <c r="H24" s="28">
        <f t="shared" si="4"/>
        <v>145052.4</v>
      </c>
      <c r="J24" s="39"/>
    </row>
    <row r="25" spans="1:10" ht="12.75" customHeight="1" x14ac:dyDescent="0.25">
      <c r="A25" s="16" t="s">
        <v>175</v>
      </c>
      <c r="B25" s="17" t="s">
        <v>9</v>
      </c>
      <c r="C25" s="18">
        <v>18563305.280000001</v>
      </c>
      <c r="D25" s="18">
        <v>33981059</v>
      </c>
      <c r="E25" s="18">
        <v>19242216.420000002</v>
      </c>
      <c r="F25" s="19">
        <f t="shared" si="1"/>
        <v>103.6572750906136</v>
      </c>
      <c r="G25" s="19">
        <f t="shared" si="2"/>
        <v>56.626300022021091</v>
      </c>
      <c r="H25" s="20">
        <f t="shared" si="4"/>
        <v>678911.1400000006</v>
      </c>
      <c r="J25" s="39"/>
    </row>
    <row r="26" spans="1:10" ht="12.75" customHeight="1" x14ac:dyDescent="0.25">
      <c r="A26" s="22" t="s">
        <v>176</v>
      </c>
      <c r="B26" s="17" t="s">
        <v>10</v>
      </c>
      <c r="C26" s="18">
        <v>18563305.280000001</v>
      </c>
      <c r="D26" s="18">
        <v>33981059</v>
      </c>
      <c r="E26" s="18">
        <v>19242216.420000002</v>
      </c>
      <c r="F26" s="19">
        <f t="shared" si="1"/>
        <v>103.6572750906136</v>
      </c>
      <c r="G26" s="19">
        <f t="shared" si="2"/>
        <v>56.626300022021091</v>
      </c>
      <c r="H26" s="20">
        <f t="shared" si="4"/>
        <v>678911.1400000006</v>
      </c>
      <c r="J26" s="39"/>
    </row>
    <row r="27" spans="1:10" ht="12.75" customHeight="1" x14ac:dyDescent="0.25">
      <c r="A27" s="24" t="s">
        <v>169</v>
      </c>
      <c r="B27" s="25" t="s">
        <v>4</v>
      </c>
      <c r="C27" s="26">
        <v>18505416.449999999</v>
      </c>
      <c r="D27" s="26">
        <v>33815804</v>
      </c>
      <c r="E27" s="26">
        <v>19162883.359999999</v>
      </c>
      <c r="F27" s="27">
        <f t="shared" si="1"/>
        <v>103.552834986321</v>
      </c>
      <c r="G27" s="27">
        <f t="shared" si="2"/>
        <v>56.668424503525038</v>
      </c>
      <c r="H27" s="28">
        <f t="shared" si="4"/>
        <v>657466.91000000015</v>
      </c>
      <c r="J27" s="39"/>
    </row>
    <row r="28" spans="1:10" ht="12.75" customHeight="1" x14ac:dyDescent="0.25">
      <c r="A28" s="24" t="s">
        <v>170</v>
      </c>
      <c r="B28" s="25" t="s">
        <v>5</v>
      </c>
      <c r="C28" s="26">
        <v>57888.83</v>
      </c>
      <c r="D28" s="26">
        <v>165255</v>
      </c>
      <c r="E28" s="26">
        <v>79333.06</v>
      </c>
      <c r="F28" s="27">
        <f t="shared" si="1"/>
        <v>137.04381311558723</v>
      </c>
      <c r="G28" s="27">
        <f t="shared" si="2"/>
        <v>48.006450636894492</v>
      </c>
      <c r="H28" s="28">
        <f t="shared" si="4"/>
        <v>21444.229999999996</v>
      </c>
      <c r="J28" s="39"/>
    </row>
    <row r="29" spans="1:10" ht="12.75" customHeight="1" x14ac:dyDescent="0.25">
      <c r="A29" s="16" t="s">
        <v>177</v>
      </c>
      <c r="B29" s="17" t="s">
        <v>11</v>
      </c>
      <c r="C29" s="18">
        <v>7586913.5</v>
      </c>
      <c r="D29" s="18">
        <v>14900131</v>
      </c>
      <c r="E29" s="18">
        <v>7701899.5</v>
      </c>
      <c r="F29" s="19">
        <f t="shared" si="1"/>
        <v>101.5155833791963</v>
      </c>
      <c r="G29" s="19">
        <f t="shared" si="2"/>
        <v>51.690146214150737</v>
      </c>
      <c r="H29" s="20">
        <f t="shared" si="4"/>
        <v>114986</v>
      </c>
      <c r="J29" s="39"/>
    </row>
    <row r="30" spans="1:10" ht="12.75" customHeight="1" x14ac:dyDescent="0.25">
      <c r="A30" s="22" t="s">
        <v>178</v>
      </c>
      <c r="B30" s="17" t="s">
        <v>12</v>
      </c>
      <c r="C30" s="18">
        <v>7586913.5</v>
      </c>
      <c r="D30" s="18">
        <v>14900131</v>
      </c>
      <c r="E30" s="18">
        <v>7701899.5</v>
      </c>
      <c r="F30" s="19">
        <f t="shared" si="1"/>
        <v>101.5155833791963</v>
      </c>
      <c r="G30" s="19">
        <f t="shared" si="2"/>
        <v>51.690146214150737</v>
      </c>
      <c r="H30" s="20">
        <f t="shared" si="4"/>
        <v>114986</v>
      </c>
      <c r="J30" s="39"/>
    </row>
    <row r="31" spans="1:10" ht="12.75" customHeight="1" x14ac:dyDescent="0.25">
      <c r="A31" s="24" t="s">
        <v>169</v>
      </c>
      <c r="B31" s="25" t="s">
        <v>4</v>
      </c>
      <c r="C31" s="26">
        <v>7500192.5999999996</v>
      </c>
      <c r="D31" s="26">
        <v>14530131</v>
      </c>
      <c r="E31" s="26">
        <v>7684210.54</v>
      </c>
      <c r="F31" s="27">
        <f t="shared" si="1"/>
        <v>102.45350952720868</v>
      </c>
      <c r="G31" s="27">
        <f t="shared" si="2"/>
        <v>52.884661122463385</v>
      </c>
      <c r="H31" s="28">
        <f t="shared" si="4"/>
        <v>184017.94000000041</v>
      </c>
      <c r="J31" s="39"/>
    </row>
    <row r="32" spans="1:10" ht="12.75" customHeight="1" x14ac:dyDescent="0.25">
      <c r="A32" s="24" t="s">
        <v>170</v>
      </c>
      <c r="B32" s="25" t="s">
        <v>5</v>
      </c>
      <c r="C32" s="26">
        <v>86720.9</v>
      </c>
      <c r="D32" s="26">
        <v>370000</v>
      </c>
      <c r="E32" s="26">
        <v>17688.96</v>
      </c>
      <c r="F32" s="27">
        <f t="shared" si="1"/>
        <v>20.397574287167224</v>
      </c>
      <c r="G32" s="27">
        <f t="shared" si="2"/>
        <v>4.7807999999999993</v>
      </c>
      <c r="H32" s="28">
        <f t="shared" si="4"/>
        <v>-69031.94</v>
      </c>
      <c r="J32" s="39"/>
    </row>
    <row r="33" spans="1:10" ht="12.75" customHeight="1" x14ac:dyDescent="0.25">
      <c r="A33" s="16" t="s">
        <v>179</v>
      </c>
      <c r="B33" s="17" t="s">
        <v>13</v>
      </c>
      <c r="C33" s="18">
        <v>223524172.00999999</v>
      </c>
      <c r="D33" s="18">
        <v>534742799</v>
      </c>
      <c r="E33" s="18">
        <v>272813065.89999998</v>
      </c>
      <c r="F33" s="19">
        <f t="shared" si="1"/>
        <v>122.05081152824711</v>
      </c>
      <c r="G33" s="19">
        <f t="shared" si="2"/>
        <v>51.017623128385502</v>
      </c>
      <c r="H33" s="20">
        <f t="shared" si="4"/>
        <v>49288893.889999986</v>
      </c>
      <c r="J33" s="39"/>
    </row>
    <row r="34" spans="1:10" ht="12.75" customHeight="1" x14ac:dyDescent="0.25">
      <c r="A34" s="22" t="s">
        <v>180</v>
      </c>
      <c r="B34" s="17" t="s">
        <v>14</v>
      </c>
      <c r="C34" s="18">
        <v>9052291.9499999993</v>
      </c>
      <c r="D34" s="18">
        <v>29248425</v>
      </c>
      <c r="E34" s="18">
        <v>8793882.3900000006</v>
      </c>
      <c r="F34" s="19">
        <f t="shared" si="1"/>
        <v>97.145368693063432</v>
      </c>
      <c r="G34" s="19">
        <f t="shared" si="2"/>
        <v>30.066174127324807</v>
      </c>
      <c r="H34" s="20">
        <f t="shared" si="4"/>
        <v>-258409.55999999866</v>
      </c>
      <c r="J34" s="39"/>
    </row>
    <row r="35" spans="1:10" ht="12.75" customHeight="1" x14ac:dyDescent="0.25">
      <c r="A35" s="24" t="s">
        <v>169</v>
      </c>
      <c r="B35" s="25" t="s">
        <v>4</v>
      </c>
      <c r="C35" s="26">
        <v>8849910.5999999996</v>
      </c>
      <c r="D35" s="26">
        <v>26132425</v>
      </c>
      <c r="E35" s="26">
        <v>8672832.3900000006</v>
      </c>
      <c r="F35" s="27">
        <f t="shared" si="1"/>
        <v>97.999096058665288</v>
      </c>
      <c r="G35" s="27">
        <f t="shared" si="2"/>
        <v>33.188012172616972</v>
      </c>
      <c r="H35" s="28">
        <f t="shared" si="4"/>
        <v>-177078.20999999903</v>
      </c>
      <c r="J35" s="39"/>
    </row>
    <row r="36" spans="1:10" ht="12.75" customHeight="1" x14ac:dyDescent="0.25">
      <c r="A36" s="24" t="s">
        <v>170</v>
      </c>
      <c r="B36" s="25" t="s">
        <v>5</v>
      </c>
      <c r="C36" s="26">
        <v>202381.35</v>
      </c>
      <c r="D36" s="26">
        <v>3116000</v>
      </c>
      <c r="E36" s="26">
        <v>121050</v>
      </c>
      <c r="F36" s="27">
        <f t="shared" si="1"/>
        <v>59.812823661864101</v>
      </c>
      <c r="G36" s="27">
        <f t="shared" si="2"/>
        <v>3.8847881899871628</v>
      </c>
      <c r="H36" s="28">
        <f t="shared" si="4"/>
        <v>-81331.350000000006</v>
      </c>
      <c r="J36" s="39"/>
    </row>
    <row r="37" spans="1:10" ht="12.75" customHeight="1" x14ac:dyDescent="0.25">
      <c r="A37" s="22" t="s">
        <v>181</v>
      </c>
      <c r="B37" s="17" t="s">
        <v>15</v>
      </c>
      <c r="C37" s="18">
        <v>5904005.5899999999</v>
      </c>
      <c r="D37" s="18">
        <v>11226750</v>
      </c>
      <c r="E37" s="18">
        <v>5779184.0899999999</v>
      </c>
      <c r="F37" s="19">
        <f t="shared" si="1"/>
        <v>97.885816703638994</v>
      </c>
      <c r="G37" s="19">
        <f t="shared" si="2"/>
        <v>51.476910860222233</v>
      </c>
      <c r="H37" s="20">
        <f t="shared" si="4"/>
        <v>-124821.5</v>
      </c>
      <c r="J37" s="39"/>
    </row>
    <row r="38" spans="1:10" ht="12.75" customHeight="1" x14ac:dyDescent="0.25">
      <c r="A38" s="24" t="s">
        <v>169</v>
      </c>
      <c r="B38" s="25" t="s">
        <v>4</v>
      </c>
      <c r="C38" s="26">
        <v>5880759.54</v>
      </c>
      <c r="D38" s="26">
        <v>11180750</v>
      </c>
      <c r="E38" s="26">
        <v>5764144.2000000002</v>
      </c>
      <c r="F38" s="27">
        <f t="shared" si="1"/>
        <v>98.01700206908987</v>
      </c>
      <c r="G38" s="27">
        <f t="shared" si="2"/>
        <v>51.554181964537257</v>
      </c>
      <c r="H38" s="28">
        <f t="shared" si="4"/>
        <v>-116615.33999999985</v>
      </c>
      <c r="J38" s="39"/>
    </row>
    <row r="39" spans="1:10" ht="12.75" customHeight="1" x14ac:dyDescent="0.25">
      <c r="A39" s="24" t="s">
        <v>170</v>
      </c>
      <c r="B39" s="25" t="s">
        <v>5</v>
      </c>
      <c r="C39" s="26">
        <v>23246.05</v>
      </c>
      <c r="D39" s="26">
        <v>46000</v>
      </c>
      <c r="E39" s="26">
        <v>15039.89</v>
      </c>
      <c r="F39" s="27">
        <f t="shared" si="1"/>
        <v>64.69869074530942</v>
      </c>
      <c r="G39" s="27">
        <f t="shared" si="2"/>
        <v>32.695413043478261</v>
      </c>
      <c r="H39" s="28">
        <f t="shared" si="4"/>
        <v>-8206.16</v>
      </c>
      <c r="J39" s="39"/>
    </row>
    <row r="40" spans="1:10" ht="12.75" customHeight="1" x14ac:dyDescent="0.25">
      <c r="A40" s="22" t="s">
        <v>415</v>
      </c>
      <c r="B40" s="17" t="s">
        <v>416</v>
      </c>
      <c r="C40" s="18"/>
      <c r="D40" s="18">
        <v>1365870</v>
      </c>
      <c r="E40" s="18">
        <v>550729.14</v>
      </c>
      <c r="F40" s="27" t="str">
        <f t="shared" ref="F40:F42" si="14">IF(C40=0,"x",E40/C40*100)</f>
        <v>x</v>
      </c>
      <c r="G40" s="27">
        <f t="shared" ref="G40:G42" si="15">IF(D40=0,"x",E40/D40*100)</f>
        <v>40.320758198071559</v>
      </c>
      <c r="H40" s="28">
        <f t="shared" ref="H40:H42" si="16">+E40-C40</f>
        <v>550729.14</v>
      </c>
      <c r="J40" s="39"/>
    </row>
    <row r="41" spans="1:10" ht="12.75" customHeight="1" x14ac:dyDescent="0.25">
      <c r="A41" s="24" t="s">
        <v>169</v>
      </c>
      <c r="B41" s="25" t="s">
        <v>4</v>
      </c>
      <c r="C41" s="26"/>
      <c r="D41" s="26">
        <v>1300870</v>
      </c>
      <c r="E41" s="26">
        <v>535251.14</v>
      </c>
      <c r="F41" s="27" t="str">
        <f t="shared" si="14"/>
        <v>x</v>
      </c>
      <c r="G41" s="27">
        <f t="shared" si="15"/>
        <v>41.145628694642816</v>
      </c>
      <c r="H41" s="28">
        <f t="shared" si="16"/>
        <v>535251.14</v>
      </c>
      <c r="J41" s="39"/>
    </row>
    <row r="42" spans="1:10" ht="12.75" customHeight="1" x14ac:dyDescent="0.25">
      <c r="A42" s="24" t="s">
        <v>170</v>
      </c>
      <c r="B42" s="25" t="s">
        <v>332</v>
      </c>
      <c r="C42" s="26"/>
      <c r="D42" s="26">
        <v>65000</v>
      </c>
      <c r="E42" s="26">
        <v>15478</v>
      </c>
      <c r="F42" s="27" t="str">
        <f t="shared" si="14"/>
        <v>x</v>
      </c>
      <c r="G42" s="27">
        <f t="shared" si="15"/>
        <v>23.812307692307691</v>
      </c>
      <c r="H42" s="28">
        <f t="shared" si="16"/>
        <v>15478</v>
      </c>
      <c r="J42" s="39"/>
    </row>
    <row r="43" spans="1:10" ht="12.75" customHeight="1" x14ac:dyDescent="0.25">
      <c r="A43" s="22" t="s">
        <v>182</v>
      </c>
      <c r="B43" s="17" t="s">
        <v>16</v>
      </c>
      <c r="C43" s="18">
        <v>73449695.420000002</v>
      </c>
      <c r="D43" s="18">
        <v>214032288</v>
      </c>
      <c r="E43" s="18">
        <v>89587439.939999998</v>
      </c>
      <c r="F43" s="19">
        <f t="shared" si="1"/>
        <v>121.97115240263578</v>
      </c>
      <c r="G43" s="19">
        <f t="shared" si="2"/>
        <v>41.856974373885123</v>
      </c>
      <c r="H43" s="20">
        <f t="shared" si="4"/>
        <v>16137744.519999996</v>
      </c>
      <c r="J43" s="39"/>
    </row>
    <row r="44" spans="1:10" ht="12.75" customHeight="1" x14ac:dyDescent="0.25">
      <c r="A44" s="24" t="s">
        <v>169</v>
      </c>
      <c r="B44" s="25" t="s">
        <v>4</v>
      </c>
      <c r="C44" s="26">
        <v>73429702.019999996</v>
      </c>
      <c r="D44" s="26">
        <v>212778788</v>
      </c>
      <c r="E44" s="26">
        <v>89565780.519999996</v>
      </c>
      <c r="F44" s="27">
        <f t="shared" si="1"/>
        <v>121.97486583236443</v>
      </c>
      <c r="G44" s="27">
        <f t="shared" si="2"/>
        <v>42.093378462142567</v>
      </c>
      <c r="H44" s="28">
        <f t="shared" si="4"/>
        <v>16136078.5</v>
      </c>
      <c r="J44" s="39"/>
    </row>
    <row r="45" spans="1:10" ht="12.75" customHeight="1" x14ac:dyDescent="0.25">
      <c r="A45" s="24" t="s">
        <v>170</v>
      </c>
      <c r="B45" s="25" t="s">
        <v>5</v>
      </c>
      <c r="C45" s="26">
        <v>19993.400000000001</v>
      </c>
      <c r="D45" s="26">
        <v>1253500</v>
      </c>
      <c r="E45" s="26">
        <v>21659.42</v>
      </c>
      <c r="F45" s="27">
        <f t="shared" si="1"/>
        <v>108.33284984044734</v>
      </c>
      <c r="G45" s="27">
        <f t="shared" si="2"/>
        <v>1.7279154367770242</v>
      </c>
      <c r="H45" s="28">
        <f t="shared" si="4"/>
        <v>1666.0199999999968</v>
      </c>
      <c r="J45" s="39"/>
    </row>
    <row r="46" spans="1:10" ht="25.5" x14ac:dyDescent="0.25">
      <c r="A46" s="22" t="s">
        <v>183</v>
      </c>
      <c r="B46" s="17" t="s">
        <v>17</v>
      </c>
      <c r="C46" s="18">
        <v>2855245.24</v>
      </c>
      <c r="D46" s="18">
        <v>9633645</v>
      </c>
      <c r="E46" s="18">
        <v>6087882.0300000003</v>
      </c>
      <c r="F46" s="19">
        <f t="shared" si="1"/>
        <v>213.21748285271633</v>
      </c>
      <c r="G46" s="19">
        <f t="shared" si="2"/>
        <v>63.193962721275284</v>
      </c>
      <c r="H46" s="20">
        <f t="shared" si="4"/>
        <v>3232636.79</v>
      </c>
      <c r="J46" s="39"/>
    </row>
    <row r="47" spans="1:10" ht="12.75" customHeight="1" x14ac:dyDescent="0.25">
      <c r="A47" s="24" t="s">
        <v>169</v>
      </c>
      <c r="B47" s="25" t="s">
        <v>4</v>
      </c>
      <c r="C47" s="26">
        <v>2852485.24</v>
      </c>
      <c r="D47" s="26">
        <v>9560645</v>
      </c>
      <c r="E47" s="26">
        <v>6083062.0300000003</v>
      </c>
      <c r="F47" s="27">
        <f t="shared" si="1"/>
        <v>213.25481179352218</v>
      </c>
      <c r="G47" s="27">
        <f t="shared" si="2"/>
        <v>63.626063199710906</v>
      </c>
      <c r="H47" s="28">
        <f t="shared" si="4"/>
        <v>3230576.79</v>
      </c>
      <c r="J47" s="39"/>
    </row>
    <row r="48" spans="1:10" ht="12.75" customHeight="1" x14ac:dyDescent="0.25">
      <c r="A48" s="24" t="s">
        <v>170</v>
      </c>
      <c r="B48" s="25" t="s">
        <v>5</v>
      </c>
      <c r="C48" s="26">
        <v>2760</v>
      </c>
      <c r="D48" s="26">
        <v>73000</v>
      </c>
      <c r="E48" s="26">
        <v>4820</v>
      </c>
      <c r="F48" s="27">
        <f t="shared" si="1"/>
        <v>174.63768115942028</v>
      </c>
      <c r="G48" s="27">
        <f t="shared" si="2"/>
        <v>6.602739726027397</v>
      </c>
      <c r="H48" s="28">
        <f t="shared" si="4"/>
        <v>2060</v>
      </c>
      <c r="J48" s="39"/>
    </row>
    <row r="49" spans="1:10" ht="12.75" customHeight="1" x14ac:dyDescent="0.25">
      <c r="A49" s="22" t="s">
        <v>184</v>
      </c>
      <c r="B49" s="17" t="s">
        <v>18</v>
      </c>
      <c r="C49" s="18">
        <v>34142271.93</v>
      </c>
      <c r="D49" s="18">
        <v>50195830</v>
      </c>
      <c r="E49" s="18">
        <v>36857218.329999998</v>
      </c>
      <c r="F49" s="19">
        <f t="shared" si="1"/>
        <v>107.95186215365604</v>
      </c>
      <c r="G49" s="19">
        <f t="shared" si="2"/>
        <v>73.426853047354726</v>
      </c>
      <c r="H49" s="20">
        <f t="shared" si="4"/>
        <v>2714946.3999999985</v>
      </c>
      <c r="J49" s="39"/>
    </row>
    <row r="50" spans="1:10" ht="12.75" customHeight="1" x14ac:dyDescent="0.25">
      <c r="A50" s="24" t="s">
        <v>169</v>
      </c>
      <c r="B50" s="25" t="s">
        <v>4</v>
      </c>
      <c r="C50" s="26">
        <v>34136255.049999997</v>
      </c>
      <c r="D50" s="26">
        <v>50153430</v>
      </c>
      <c r="E50" s="26">
        <v>36843099.329999998</v>
      </c>
      <c r="F50" s="27">
        <f t="shared" si="1"/>
        <v>107.92952910632766</v>
      </c>
      <c r="G50" s="27">
        <f t="shared" si="2"/>
        <v>73.460776919943456</v>
      </c>
      <c r="H50" s="28">
        <f t="shared" si="4"/>
        <v>2706844.2800000012</v>
      </c>
      <c r="J50" s="39"/>
    </row>
    <row r="51" spans="1:10" ht="12.75" customHeight="1" x14ac:dyDescent="0.25">
      <c r="A51" s="24" t="s">
        <v>170</v>
      </c>
      <c r="B51" s="25" t="s">
        <v>5</v>
      </c>
      <c r="C51" s="26">
        <v>6016.88</v>
      </c>
      <c r="D51" s="26">
        <v>42400</v>
      </c>
      <c r="E51" s="26">
        <v>14119</v>
      </c>
      <c r="F51" s="27">
        <f t="shared" si="1"/>
        <v>234.65649971413757</v>
      </c>
      <c r="G51" s="27">
        <f t="shared" si="2"/>
        <v>33.299528301886795</v>
      </c>
      <c r="H51" s="28">
        <f t="shared" si="4"/>
        <v>8102.12</v>
      </c>
      <c r="J51" s="39"/>
    </row>
    <row r="52" spans="1:10" ht="12.75" customHeight="1" x14ac:dyDescent="0.25">
      <c r="A52" s="22" t="s">
        <v>185</v>
      </c>
      <c r="B52" s="17" t="s">
        <v>19</v>
      </c>
      <c r="C52" s="18">
        <v>3018843.94</v>
      </c>
      <c r="D52" s="18">
        <v>5818725</v>
      </c>
      <c r="E52" s="18">
        <v>3086101.23</v>
      </c>
      <c r="F52" s="19">
        <f t="shared" si="1"/>
        <v>102.22791543175961</v>
      </c>
      <c r="G52" s="19">
        <f t="shared" si="2"/>
        <v>53.037413350862948</v>
      </c>
      <c r="H52" s="20">
        <f t="shared" si="4"/>
        <v>67257.290000000037</v>
      </c>
      <c r="J52" s="39"/>
    </row>
    <row r="53" spans="1:10" ht="12.75" customHeight="1" x14ac:dyDescent="0.25">
      <c r="A53" s="24" t="s">
        <v>169</v>
      </c>
      <c r="B53" s="25" t="s">
        <v>4</v>
      </c>
      <c r="C53" s="26">
        <v>2969564.94</v>
      </c>
      <c r="D53" s="26">
        <v>5732725</v>
      </c>
      <c r="E53" s="26">
        <v>3060355.12</v>
      </c>
      <c r="F53" s="27">
        <f t="shared" si="1"/>
        <v>103.05735627387898</v>
      </c>
      <c r="G53" s="27">
        <f t="shared" si="2"/>
        <v>53.383951262270571</v>
      </c>
      <c r="H53" s="28">
        <f t="shared" si="4"/>
        <v>90790.180000000168</v>
      </c>
      <c r="J53" s="39"/>
    </row>
    <row r="54" spans="1:10" ht="12.75" customHeight="1" x14ac:dyDescent="0.25">
      <c r="A54" s="24" t="s">
        <v>170</v>
      </c>
      <c r="B54" s="25" t="s">
        <v>5</v>
      </c>
      <c r="C54" s="26">
        <v>49279</v>
      </c>
      <c r="D54" s="26">
        <v>86000</v>
      </c>
      <c r="E54" s="26">
        <v>25746.11</v>
      </c>
      <c r="F54" s="27">
        <f t="shared" si="1"/>
        <v>52.24560157470728</v>
      </c>
      <c r="G54" s="27">
        <f t="shared" si="2"/>
        <v>29.937337209302328</v>
      </c>
      <c r="H54" s="28">
        <f t="shared" si="4"/>
        <v>-23532.89</v>
      </c>
      <c r="J54" s="39"/>
    </row>
    <row r="55" spans="1:10" ht="25.5" x14ac:dyDescent="0.25">
      <c r="A55" s="22" t="s">
        <v>186</v>
      </c>
      <c r="B55" s="17" t="s">
        <v>20</v>
      </c>
      <c r="C55" s="18">
        <v>18652172.859999999</v>
      </c>
      <c r="D55" s="18">
        <v>41817668</v>
      </c>
      <c r="E55" s="18">
        <v>18917971.41</v>
      </c>
      <c r="F55" s="19">
        <f t="shared" si="1"/>
        <v>101.42502727159479</v>
      </c>
      <c r="G55" s="19">
        <f t="shared" si="2"/>
        <v>45.239183136658887</v>
      </c>
      <c r="H55" s="20">
        <f t="shared" si="4"/>
        <v>265798.55000000075</v>
      </c>
      <c r="J55" s="39"/>
    </row>
    <row r="56" spans="1:10" ht="12.75" customHeight="1" x14ac:dyDescent="0.25">
      <c r="A56" s="24" t="s">
        <v>169</v>
      </c>
      <c r="B56" s="25" t="s">
        <v>4</v>
      </c>
      <c r="C56" s="26">
        <v>17998672.48</v>
      </c>
      <c r="D56" s="26">
        <v>37824668</v>
      </c>
      <c r="E56" s="26">
        <v>18216076.469999999</v>
      </c>
      <c r="F56" s="27">
        <f t="shared" si="1"/>
        <v>101.20788902760232</v>
      </c>
      <c r="G56" s="27">
        <f t="shared" si="2"/>
        <v>48.159250122168942</v>
      </c>
      <c r="H56" s="28">
        <f t="shared" si="4"/>
        <v>217403.98999999836</v>
      </c>
      <c r="J56" s="39"/>
    </row>
    <row r="57" spans="1:10" ht="12.75" customHeight="1" x14ac:dyDescent="0.25">
      <c r="A57" s="24" t="s">
        <v>170</v>
      </c>
      <c r="B57" s="25" t="s">
        <v>5</v>
      </c>
      <c r="C57" s="26">
        <v>653500.38</v>
      </c>
      <c r="D57" s="26">
        <v>3993000</v>
      </c>
      <c r="E57" s="26">
        <v>701894.94</v>
      </c>
      <c r="F57" s="27">
        <f t="shared" si="1"/>
        <v>107.40543716286743</v>
      </c>
      <c r="G57" s="27">
        <f t="shared" si="2"/>
        <v>17.57813523666416</v>
      </c>
      <c r="H57" s="28">
        <f t="shared" si="4"/>
        <v>48394.559999999939</v>
      </c>
      <c r="J57" s="39"/>
    </row>
    <row r="58" spans="1:10" ht="12.75" customHeight="1" x14ac:dyDescent="0.25">
      <c r="A58" s="22" t="s">
        <v>187</v>
      </c>
      <c r="B58" s="17" t="s">
        <v>21</v>
      </c>
      <c r="C58" s="18">
        <v>1251357.1200000001</v>
      </c>
      <c r="D58" s="18">
        <v>1923305</v>
      </c>
      <c r="E58" s="18">
        <v>843771.27</v>
      </c>
      <c r="F58" s="19">
        <f t="shared" si="1"/>
        <v>67.428494752960688</v>
      </c>
      <c r="G58" s="19">
        <f t="shared" si="2"/>
        <v>43.870902950910022</v>
      </c>
      <c r="H58" s="20">
        <f t="shared" si="4"/>
        <v>-407585.85000000009</v>
      </c>
      <c r="J58" s="39"/>
    </row>
    <row r="59" spans="1:10" ht="12.75" customHeight="1" x14ac:dyDescent="0.25">
      <c r="A59" s="24" t="s">
        <v>169</v>
      </c>
      <c r="B59" s="25" t="s">
        <v>4</v>
      </c>
      <c r="C59" s="26">
        <v>1249158.1200000001</v>
      </c>
      <c r="D59" s="26">
        <v>1912805</v>
      </c>
      <c r="E59" s="26">
        <v>843771.27</v>
      </c>
      <c r="F59" s="27">
        <f t="shared" si="1"/>
        <v>67.547194905957937</v>
      </c>
      <c r="G59" s="27">
        <f t="shared" si="2"/>
        <v>44.111724404735455</v>
      </c>
      <c r="H59" s="28">
        <f t="shared" si="4"/>
        <v>-405386.85000000009</v>
      </c>
      <c r="J59" s="39"/>
    </row>
    <row r="60" spans="1:10" ht="12.75" customHeight="1" x14ac:dyDescent="0.25">
      <c r="A60" s="24" t="s">
        <v>170</v>
      </c>
      <c r="B60" s="25" t="s">
        <v>5</v>
      </c>
      <c r="C60" s="26">
        <v>2199</v>
      </c>
      <c r="D60" s="26">
        <v>10500</v>
      </c>
      <c r="E60" s="26"/>
      <c r="F60" s="27">
        <f t="shared" si="1"/>
        <v>0</v>
      </c>
      <c r="G60" s="27">
        <f t="shared" si="2"/>
        <v>0</v>
      </c>
      <c r="H60" s="28">
        <f t="shared" si="4"/>
        <v>-2199</v>
      </c>
      <c r="J60" s="39"/>
    </row>
    <row r="61" spans="1:10" ht="12.75" customHeight="1" x14ac:dyDescent="0.25">
      <c r="A61" s="22" t="s">
        <v>188</v>
      </c>
      <c r="B61" s="17" t="s">
        <v>22</v>
      </c>
      <c r="C61" s="18">
        <v>1209843.3899999999</v>
      </c>
      <c r="D61" s="18">
        <v>2222785</v>
      </c>
      <c r="E61" s="18">
        <v>1098762.92</v>
      </c>
      <c r="F61" s="19">
        <f t="shared" si="1"/>
        <v>90.818607522416599</v>
      </c>
      <c r="G61" s="19">
        <f t="shared" si="2"/>
        <v>49.431812793410067</v>
      </c>
      <c r="H61" s="20">
        <f t="shared" si="4"/>
        <v>-111080.46999999997</v>
      </c>
      <c r="J61" s="39"/>
    </row>
    <row r="62" spans="1:10" ht="12.75" customHeight="1" x14ac:dyDescent="0.25">
      <c r="A62" s="24" t="s">
        <v>169</v>
      </c>
      <c r="B62" s="25" t="s">
        <v>4</v>
      </c>
      <c r="C62" s="26">
        <v>1157260.8899999999</v>
      </c>
      <c r="D62" s="26">
        <v>2194410</v>
      </c>
      <c r="E62" s="26">
        <v>1097896.67</v>
      </c>
      <c r="F62" s="27">
        <f t="shared" si="1"/>
        <v>94.870282015665467</v>
      </c>
      <c r="G62" s="27">
        <f t="shared" si="2"/>
        <v>50.031519633979059</v>
      </c>
      <c r="H62" s="28">
        <f t="shared" si="4"/>
        <v>-59364.219999999972</v>
      </c>
      <c r="J62" s="39"/>
    </row>
    <row r="63" spans="1:10" ht="12.75" customHeight="1" x14ac:dyDescent="0.25">
      <c r="A63" s="24" t="s">
        <v>170</v>
      </c>
      <c r="B63" s="25" t="s">
        <v>5</v>
      </c>
      <c r="C63" s="26">
        <v>52582.5</v>
      </c>
      <c r="D63" s="26">
        <v>28375</v>
      </c>
      <c r="E63" s="26">
        <v>866.25</v>
      </c>
      <c r="F63" s="27">
        <f t="shared" si="1"/>
        <v>1.6474112109542149</v>
      </c>
      <c r="G63" s="27">
        <f t="shared" si="2"/>
        <v>3.052863436123348</v>
      </c>
      <c r="H63" s="28">
        <f t="shared" si="4"/>
        <v>-51716.25</v>
      </c>
      <c r="J63" s="39"/>
    </row>
    <row r="64" spans="1:10" ht="12.75" customHeight="1" x14ac:dyDescent="0.25">
      <c r="A64" s="22" t="s">
        <v>189</v>
      </c>
      <c r="B64" s="17" t="s">
        <v>23</v>
      </c>
      <c r="C64" s="18">
        <v>6216372.9000000004</v>
      </c>
      <c r="D64" s="18">
        <v>20854425</v>
      </c>
      <c r="E64" s="18">
        <v>9226622.0600000005</v>
      </c>
      <c r="F64" s="19">
        <f t="shared" si="1"/>
        <v>148.42452678474291</v>
      </c>
      <c r="G64" s="19">
        <f t="shared" si="2"/>
        <v>44.242994280590331</v>
      </c>
      <c r="H64" s="20">
        <f t="shared" si="4"/>
        <v>3010249.16</v>
      </c>
      <c r="J64" s="39"/>
    </row>
    <row r="65" spans="1:10" ht="12.75" customHeight="1" x14ac:dyDescent="0.25">
      <c r="A65" s="24" t="s">
        <v>169</v>
      </c>
      <c r="B65" s="25" t="s">
        <v>4</v>
      </c>
      <c r="C65" s="26">
        <v>6128180.8499999996</v>
      </c>
      <c r="D65" s="26">
        <v>20734550</v>
      </c>
      <c r="E65" s="26">
        <v>9217091.7599999998</v>
      </c>
      <c r="F65" s="27">
        <f t="shared" si="1"/>
        <v>150.40502207110941</v>
      </c>
      <c r="G65" s="27">
        <f t="shared" si="2"/>
        <v>44.452817929494493</v>
      </c>
      <c r="H65" s="28">
        <f t="shared" si="4"/>
        <v>3088910.91</v>
      </c>
      <c r="J65" s="39"/>
    </row>
    <row r="66" spans="1:10" ht="12.75" customHeight="1" x14ac:dyDescent="0.25">
      <c r="A66" s="24" t="s">
        <v>170</v>
      </c>
      <c r="B66" s="25" t="s">
        <v>5</v>
      </c>
      <c r="C66" s="26">
        <v>88192.05</v>
      </c>
      <c r="D66" s="26">
        <v>119875</v>
      </c>
      <c r="E66" s="26">
        <v>9530.2999999999993</v>
      </c>
      <c r="F66" s="27">
        <f t="shared" si="1"/>
        <v>10.806302835686434</v>
      </c>
      <c r="G66" s="27">
        <f t="shared" si="2"/>
        <v>7.9501981230448386</v>
      </c>
      <c r="H66" s="28">
        <f t="shared" si="4"/>
        <v>-78661.75</v>
      </c>
      <c r="J66" s="39"/>
    </row>
    <row r="67" spans="1:10" ht="12.75" customHeight="1" x14ac:dyDescent="0.25">
      <c r="A67" s="22" t="s">
        <v>190</v>
      </c>
      <c r="B67" s="17" t="s">
        <v>24</v>
      </c>
      <c r="C67" s="18">
        <v>54472142.869999997</v>
      </c>
      <c r="D67" s="18">
        <v>119676443</v>
      </c>
      <c r="E67" s="18">
        <v>78726266.120000005</v>
      </c>
      <c r="F67" s="19">
        <f t="shared" si="1"/>
        <v>144.52573732574368</v>
      </c>
      <c r="G67" s="19">
        <f t="shared" si="2"/>
        <v>65.782591917441934</v>
      </c>
      <c r="H67" s="20">
        <f t="shared" si="4"/>
        <v>24254123.250000007</v>
      </c>
      <c r="J67" s="39"/>
    </row>
    <row r="68" spans="1:10" ht="12.75" customHeight="1" x14ac:dyDescent="0.25">
      <c r="A68" s="24" t="s">
        <v>169</v>
      </c>
      <c r="B68" s="25" t="s">
        <v>4</v>
      </c>
      <c r="C68" s="26">
        <v>54467338.869999997</v>
      </c>
      <c r="D68" s="26">
        <v>119286706</v>
      </c>
      <c r="E68" s="26">
        <v>78651075.989999995</v>
      </c>
      <c r="F68" s="27">
        <f t="shared" si="1"/>
        <v>144.40043817400473</v>
      </c>
      <c r="G68" s="27">
        <f t="shared" si="2"/>
        <v>65.934485599761629</v>
      </c>
      <c r="H68" s="28">
        <f t="shared" si="4"/>
        <v>24183737.119999997</v>
      </c>
      <c r="J68" s="39"/>
    </row>
    <row r="69" spans="1:10" ht="12.75" customHeight="1" x14ac:dyDescent="0.25">
      <c r="A69" s="24" t="s">
        <v>170</v>
      </c>
      <c r="B69" s="25" t="s">
        <v>5</v>
      </c>
      <c r="C69" s="26">
        <v>4804</v>
      </c>
      <c r="D69" s="26">
        <v>389737</v>
      </c>
      <c r="E69" s="26">
        <v>75190.13</v>
      </c>
      <c r="F69" s="27">
        <f t="shared" si="1"/>
        <v>1565.1567443796837</v>
      </c>
      <c r="G69" s="27">
        <f t="shared" si="2"/>
        <v>19.292530603971397</v>
      </c>
      <c r="H69" s="28">
        <f t="shared" si="4"/>
        <v>70386.13</v>
      </c>
      <c r="J69" s="39"/>
    </row>
    <row r="70" spans="1:10" ht="12.75" customHeight="1" x14ac:dyDescent="0.25">
      <c r="A70" s="22" t="s">
        <v>191</v>
      </c>
      <c r="B70" s="17" t="s">
        <v>25</v>
      </c>
      <c r="C70" s="18">
        <v>11877894.33</v>
      </c>
      <c r="D70" s="18">
        <v>24743285</v>
      </c>
      <c r="E70" s="18">
        <v>12513111.35</v>
      </c>
      <c r="F70" s="19">
        <f t="shared" si="1"/>
        <v>105.34789249973062</v>
      </c>
      <c r="G70" s="19">
        <f t="shared" si="2"/>
        <v>50.571746435447032</v>
      </c>
      <c r="H70" s="20">
        <f t="shared" si="4"/>
        <v>635217.01999999955</v>
      </c>
      <c r="J70" s="39"/>
    </row>
    <row r="71" spans="1:10" ht="12.75" customHeight="1" x14ac:dyDescent="0.25">
      <c r="A71" s="24" t="s">
        <v>169</v>
      </c>
      <c r="B71" s="25" t="s">
        <v>4</v>
      </c>
      <c r="C71" s="26">
        <v>11877691.83</v>
      </c>
      <c r="D71" s="26">
        <v>24653285</v>
      </c>
      <c r="E71" s="26">
        <v>12512875.1</v>
      </c>
      <c r="F71" s="27">
        <f t="shared" si="1"/>
        <v>105.34769952858763</v>
      </c>
      <c r="G71" s="27">
        <f t="shared" si="2"/>
        <v>50.755406835235142</v>
      </c>
      <c r="H71" s="28">
        <f t="shared" si="4"/>
        <v>635183.26999999955</v>
      </c>
      <c r="J71" s="39"/>
    </row>
    <row r="72" spans="1:10" ht="12.75" customHeight="1" x14ac:dyDescent="0.25">
      <c r="A72" s="24" t="s">
        <v>170</v>
      </c>
      <c r="B72" s="25" t="s">
        <v>5</v>
      </c>
      <c r="C72" s="26">
        <v>202.5</v>
      </c>
      <c r="D72" s="26">
        <v>90000</v>
      </c>
      <c r="E72" s="26">
        <v>236.25</v>
      </c>
      <c r="F72" s="27">
        <f t="shared" ref="F72:F120" si="17">IF(C72=0,"x",E72/C72*100)</f>
        <v>116.66666666666667</v>
      </c>
      <c r="G72" s="27">
        <f t="shared" ref="G72:G120" si="18">IF(D72=0,"x",E72/D72*100)</f>
        <v>0.26250000000000001</v>
      </c>
      <c r="H72" s="28">
        <f t="shared" si="4"/>
        <v>33.75</v>
      </c>
      <c r="J72" s="39"/>
    </row>
    <row r="73" spans="1:10" ht="12.75" customHeight="1" x14ac:dyDescent="0.25">
      <c r="A73" s="22" t="s">
        <v>192</v>
      </c>
      <c r="B73" s="17" t="s">
        <v>26</v>
      </c>
      <c r="C73" s="18">
        <v>1422034.47</v>
      </c>
      <c r="D73" s="18">
        <v>1983355</v>
      </c>
      <c r="E73" s="18">
        <v>744123.62</v>
      </c>
      <c r="F73" s="19">
        <f t="shared" si="17"/>
        <v>52.328100035437252</v>
      </c>
      <c r="G73" s="19">
        <f t="shared" si="18"/>
        <v>37.518428118012153</v>
      </c>
      <c r="H73" s="20">
        <f t="shared" ref="H73:H124" si="19">+E73-C73</f>
        <v>-677910.85</v>
      </c>
      <c r="J73" s="39"/>
    </row>
    <row r="74" spans="1:10" ht="12.75" customHeight="1" x14ac:dyDescent="0.25">
      <c r="A74" s="24" t="s">
        <v>169</v>
      </c>
      <c r="B74" s="25" t="s">
        <v>4</v>
      </c>
      <c r="C74" s="26">
        <v>1421426.97</v>
      </c>
      <c r="D74" s="26">
        <v>1954230</v>
      </c>
      <c r="E74" s="26">
        <v>743414.87</v>
      </c>
      <c r="F74" s="27">
        <f t="shared" si="17"/>
        <v>52.300602541683872</v>
      </c>
      <c r="G74" s="27">
        <f t="shared" si="18"/>
        <v>38.041319087313163</v>
      </c>
      <c r="H74" s="28">
        <f t="shared" si="19"/>
        <v>-678012.1</v>
      </c>
      <c r="J74" s="39"/>
    </row>
    <row r="75" spans="1:10" ht="12.75" customHeight="1" x14ac:dyDescent="0.25">
      <c r="A75" s="24" t="s">
        <v>170</v>
      </c>
      <c r="B75" s="25" t="s">
        <v>5</v>
      </c>
      <c r="C75" s="26">
        <v>607.5</v>
      </c>
      <c r="D75" s="26">
        <v>29125</v>
      </c>
      <c r="E75" s="26">
        <v>708.75</v>
      </c>
      <c r="F75" s="27">
        <f t="shared" si="17"/>
        <v>116.66666666666667</v>
      </c>
      <c r="G75" s="27">
        <f t="shared" si="18"/>
        <v>2.4334763948497855</v>
      </c>
      <c r="H75" s="28">
        <f t="shared" si="19"/>
        <v>101.25</v>
      </c>
      <c r="J75" s="39"/>
    </row>
    <row r="76" spans="1:10" ht="12.75" customHeight="1" x14ac:dyDescent="0.25">
      <c r="A76" s="16" t="s">
        <v>193</v>
      </c>
      <c r="B76" s="17" t="s">
        <v>27</v>
      </c>
      <c r="C76" s="18">
        <v>11047606100.73</v>
      </c>
      <c r="D76" s="18">
        <v>16172228357</v>
      </c>
      <c r="E76" s="18">
        <v>11831589810.469999</v>
      </c>
      <c r="F76" s="19">
        <f t="shared" si="17"/>
        <v>107.09641258560256</v>
      </c>
      <c r="G76" s="19">
        <f t="shared" si="18"/>
        <v>73.159922982096674</v>
      </c>
      <c r="H76" s="20">
        <f t="shared" si="19"/>
        <v>783983709.73999977</v>
      </c>
      <c r="J76" s="39"/>
    </row>
    <row r="77" spans="1:10" ht="12.75" customHeight="1" x14ac:dyDescent="0.25">
      <c r="A77" s="22" t="s">
        <v>194</v>
      </c>
      <c r="B77" s="17" t="s">
        <v>28</v>
      </c>
      <c r="C77" s="18">
        <v>103211455.73999999</v>
      </c>
      <c r="D77" s="18">
        <v>238132285</v>
      </c>
      <c r="E77" s="18">
        <v>94239598.280000001</v>
      </c>
      <c r="F77" s="19">
        <f t="shared" si="17"/>
        <v>91.307304605216501</v>
      </c>
      <c r="G77" s="19">
        <f t="shared" si="18"/>
        <v>39.57447360822998</v>
      </c>
      <c r="H77" s="20">
        <f t="shared" si="19"/>
        <v>-8971857.4599999934</v>
      </c>
      <c r="J77" s="39"/>
    </row>
    <row r="78" spans="1:10" ht="12.75" customHeight="1" x14ac:dyDescent="0.25">
      <c r="A78" s="24" t="s">
        <v>169</v>
      </c>
      <c r="B78" s="25" t="s">
        <v>4</v>
      </c>
      <c r="C78" s="26">
        <v>92890960.290000007</v>
      </c>
      <c r="D78" s="26">
        <v>199969785</v>
      </c>
      <c r="E78" s="26">
        <v>90146642.209999993</v>
      </c>
      <c r="F78" s="27">
        <f t="shared" si="17"/>
        <v>97.045656464921436</v>
      </c>
      <c r="G78" s="27">
        <f t="shared" si="18"/>
        <v>45.080131585879336</v>
      </c>
      <c r="H78" s="28">
        <f t="shared" si="19"/>
        <v>-2744318.0800000131</v>
      </c>
      <c r="J78" s="39"/>
    </row>
    <row r="79" spans="1:10" ht="12.75" customHeight="1" x14ac:dyDescent="0.25">
      <c r="A79" s="24" t="s">
        <v>170</v>
      </c>
      <c r="B79" s="25" t="s">
        <v>332</v>
      </c>
      <c r="C79" s="26">
        <v>10320495.449999999</v>
      </c>
      <c r="D79" s="26">
        <v>38162500</v>
      </c>
      <c r="E79" s="26">
        <v>4092956.07</v>
      </c>
      <c r="F79" s="27">
        <f t="shared" si="17"/>
        <v>39.658523079916677</v>
      </c>
      <c r="G79" s="27">
        <f t="shared" si="18"/>
        <v>10.725073226334752</v>
      </c>
      <c r="H79" s="28">
        <f t="shared" si="19"/>
        <v>-6227539.379999999</v>
      </c>
      <c r="J79" s="39"/>
    </row>
    <row r="80" spans="1:10" ht="12.75" customHeight="1" x14ac:dyDescent="0.25">
      <c r="A80" s="22" t="s">
        <v>195</v>
      </c>
      <c r="B80" s="17" t="s">
        <v>29</v>
      </c>
      <c r="C80" s="18">
        <v>10142006933.52</v>
      </c>
      <c r="D80" s="18">
        <v>14244448076</v>
      </c>
      <c r="E80" s="18">
        <v>10816278927.780001</v>
      </c>
      <c r="F80" s="19">
        <f t="shared" si="17"/>
        <v>106.64830934034848</v>
      </c>
      <c r="G80" s="19">
        <f t="shared" si="18"/>
        <v>75.933296046787461</v>
      </c>
      <c r="H80" s="20">
        <f t="shared" si="19"/>
        <v>674271994.26000023</v>
      </c>
      <c r="J80" s="39"/>
    </row>
    <row r="81" spans="1:10" ht="12.75" customHeight="1" x14ac:dyDescent="0.25">
      <c r="A81" s="24" t="s">
        <v>169</v>
      </c>
      <c r="B81" s="25" t="s">
        <v>4</v>
      </c>
      <c r="C81" s="26">
        <v>10142006933.52</v>
      </c>
      <c r="D81" s="26">
        <v>14244048076</v>
      </c>
      <c r="E81" s="26">
        <v>10743656233.58</v>
      </c>
      <c r="F81" s="27">
        <f t="shared" si="17"/>
        <v>105.93225092433639</v>
      </c>
      <c r="G81" s="27">
        <f t="shared" si="18"/>
        <v>75.425582504752569</v>
      </c>
      <c r="H81" s="28">
        <f t="shared" si="19"/>
        <v>601649300.05999947</v>
      </c>
      <c r="J81" s="39"/>
    </row>
    <row r="82" spans="1:10" ht="12.75" customHeight="1" x14ac:dyDescent="0.25">
      <c r="A82" s="24" t="s">
        <v>170</v>
      </c>
      <c r="B82" s="25" t="s">
        <v>332</v>
      </c>
      <c r="C82" s="26">
        <v>0</v>
      </c>
      <c r="D82" s="26">
        <v>400000</v>
      </c>
      <c r="E82" s="26">
        <v>72622694.200000003</v>
      </c>
      <c r="F82" s="27" t="str">
        <f t="shared" si="17"/>
        <v>x</v>
      </c>
      <c r="G82" s="27">
        <f t="shared" si="18"/>
        <v>18155.67355</v>
      </c>
      <c r="H82" s="28">
        <f t="shared" si="19"/>
        <v>72622694.200000003</v>
      </c>
      <c r="J82" s="39"/>
    </row>
    <row r="83" spans="1:10" ht="12.75" customHeight="1" x14ac:dyDescent="0.25">
      <c r="A83" s="22" t="s">
        <v>196</v>
      </c>
      <c r="B83" s="17" t="s">
        <v>30</v>
      </c>
      <c r="C83" s="18">
        <v>325845961.60000002</v>
      </c>
      <c r="D83" s="18">
        <v>659500367</v>
      </c>
      <c r="E83" s="18">
        <v>341860813.56</v>
      </c>
      <c r="F83" s="19">
        <f t="shared" si="17"/>
        <v>104.91485359565678</v>
      </c>
      <c r="G83" s="19">
        <f t="shared" si="18"/>
        <v>51.836334089560864</v>
      </c>
      <c r="H83" s="20">
        <f t="shared" si="19"/>
        <v>16014851.959999979</v>
      </c>
      <c r="J83" s="39"/>
    </row>
    <row r="84" spans="1:10" ht="12.75" customHeight="1" x14ac:dyDescent="0.25">
      <c r="A84" s="24" t="s">
        <v>169</v>
      </c>
      <c r="B84" s="25" t="s">
        <v>4</v>
      </c>
      <c r="C84" s="26">
        <v>323872481.35000002</v>
      </c>
      <c r="D84" s="26">
        <v>615981442</v>
      </c>
      <c r="E84" s="26">
        <v>325446225.66000003</v>
      </c>
      <c r="F84" s="27">
        <f t="shared" si="17"/>
        <v>100.48591479691025</v>
      </c>
      <c r="G84" s="27">
        <f t="shared" si="18"/>
        <v>52.833771193386056</v>
      </c>
      <c r="H84" s="28">
        <f t="shared" si="19"/>
        <v>1573744.3100000024</v>
      </c>
      <c r="J84" s="39"/>
    </row>
    <row r="85" spans="1:10" ht="12.75" customHeight="1" x14ac:dyDescent="0.25">
      <c r="A85" s="24" t="s">
        <v>170</v>
      </c>
      <c r="B85" s="25" t="s">
        <v>332</v>
      </c>
      <c r="C85" s="26">
        <v>1973480.25</v>
      </c>
      <c r="D85" s="26">
        <v>43518925</v>
      </c>
      <c r="E85" s="26">
        <v>16414587.9</v>
      </c>
      <c r="F85" s="27">
        <f t="shared" si="17"/>
        <v>831.75840751383237</v>
      </c>
      <c r="G85" s="27">
        <f t="shared" si="18"/>
        <v>37.718275210152825</v>
      </c>
      <c r="H85" s="28">
        <f t="shared" si="19"/>
        <v>14441107.65</v>
      </c>
      <c r="J85" s="39"/>
    </row>
    <row r="86" spans="1:10" ht="12.75" customHeight="1" x14ac:dyDescent="0.25">
      <c r="A86" s="22" t="s">
        <v>197</v>
      </c>
      <c r="B86" s="17" t="s">
        <v>31</v>
      </c>
      <c r="C86" s="18">
        <v>465552026.64999998</v>
      </c>
      <c r="D86" s="18">
        <v>1004883009</v>
      </c>
      <c r="E86" s="18">
        <v>567521687.80999994</v>
      </c>
      <c r="F86" s="19">
        <f t="shared" si="17"/>
        <v>121.90295720410649</v>
      </c>
      <c r="G86" s="19">
        <f t="shared" si="18"/>
        <v>56.476394040612142</v>
      </c>
      <c r="H86" s="20">
        <f t="shared" si="19"/>
        <v>101969661.15999997</v>
      </c>
      <c r="J86" s="39"/>
    </row>
    <row r="87" spans="1:10" ht="12.75" customHeight="1" x14ac:dyDescent="0.25">
      <c r="A87" s="24" t="s">
        <v>169</v>
      </c>
      <c r="B87" s="25" t="s">
        <v>4</v>
      </c>
      <c r="C87" s="26">
        <v>443802418.17000002</v>
      </c>
      <c r="D87" s="26">
        <v>915764259</v>
      </c>
      <c r="E87" s="26">
        <v>536505318.06999999</v>
      </c>
      <c r="F87" s="27">
        <f t="shared" si="17"/>
        <v>120.88832690057355</v>
      </c>
      <c r="G87" s="27">
        <f t="shared" si="18"/>
        <v>58.585527093605428</v>
      </c>
      <c r="H87" s="28">
        <f t="shared" si="19"/>
        <v>92702899.899999976</v>
      </c>
      <c r="J87" s="39"/>
    </row>
    <row r="88" spans="1:10" ht="12.75" customHeight="1" x14ac:dyDescent="0.25">
      <c r="A88" s="24" t="s">
        <v>170</v>
      </c>
      <c r="B88" s="25" t="s">
        <v>332</v>
      </c>
      <c r="C88" s="26">
        <v>21749608.48</v>
      </c>
      <c r="D88" s="26">
        <v>89118750</v>
      </c>
      <c r="E88" s="26">
        <v>31016369.739999998</v>
      </c>
      <c r="F88" s="27">
        <f t="shared" si="17"/>
        <v>142.60656585391553</v>
      </c>
      <c r="G88" s="27">
        <f t="shared" si="18"/>
        <v>34.803416497650602</v>
      </c>
      <c r="H88" s="28">
        <f t="shared" si="19"/>
        <v>9266761.2599999979</v>
      </c>
      <c r="J88" s="39"/>
    </row>
    <row r="89" spans="1:10" ht="12.75" customHeight="1" x14ac:dyDescent="0.25">
      <c r="A89" s="22" t="s">
        <v>198</v>
      </c>
      <c r="B89" s="17" t="s">
        <v>392</v>
      </c>
      <c r="C89" s="18">
        <v>10822601.49</v>
      </c>
      <c r="D89" s="18">
        <v>24764620</v>
      </c>
      <c r="E89" s="18">
        <v>11479139.5</v>
      </c>
      <c r="F89" s="19">
        <f t="shared" si="17"/>
        <v>106.06636039039815</v>
      </c>
      <c r="G89" s="19">
        <f t="shared" si="18"/>
        <v>46.352980582783019</v>
      </c>
      <c r="H89" s="20">
        <f t="shared" si="19"/>
        <v>656538.00999999978</v>
      </c>
      <c r="J89" s="39"/>
    </row>
    <row r="90" spans="1:10" ht="12.75" customHeight="1" x14ac:dyDescent="0.25">
      <c r="A90" s="24" t="s">
        <v>169</v>
      </c>
      <c r="B90" s="25" t="s">
        <v>4</v>
      </c>
      <c r="C90" s="26">
        <v>10742505.24</v>
      </c>
      <c r="D90" s="26">
        <v>24405520</v>
      </c>
      <c r="E90" s="26">
        <v>11278449.689999999</v>
      </c>
      <c r="F90" s="27">
        <f t="shared" si="17"/>
        <v>104.98900803887344</v>
      </c>
      <c r="G90" s="27">
        <f t="shared" si="18"/>
        <v>46.212699790866985</v>
      </c>
      <c r="H90" s="28">
        <f t="shared" si="19"/>
        <v>535944.44999999925</v>
      </c>
      <c r="J90" s="39"/>
    </row>
    <row r="91" spans="1:10" ht="12.75" customHeight="1" x14ac:dyDescent="0.25">
      <c r="A91" s="24" t="s">
        <v>170</v>
      </c>
      <c r="B91" s="25" t="s">
        <v>332</v>
      </c>
      <c r="C91" s="26">
        <v>80096.25</v>
      </c>
      <c r="D91" s="26">
        <v>359100</v>
      </c>
      <c r="E91" s="26">
        <v>200689.81</v>
      </c>
      <c r="F91" s="27">
        <f t="shared" si="17"/>
        <v>250.56080652964403</v>
      </c>
      <c r="G91" s="27">
        <f t="shared" si="18"/>
        <v>55.886886661097193</v>
      </c>
      <c r="H91" s="28">
        <f t="shared" si="19"/>
        <v>120593.56</v>
      </c>
      <c r="J91" s="39"/>
    </row>
    <row r="92" spans="1:10" ht="12.75" customHeight="1" x14ac:dyDescent="0.25">
      <c r="A92" s="22" t="s">
        <v>329</v>
      </c>
      <c r="B92" s="17" t="s">
        <v>32</v>
      </c>
      <c r="C92" s="18">
        <v>167121.73000000001</v>
      </c>
      <c r="D92" s="18">
        <v>500000</v>
      </c>
      <c r="E92" s="18">
        <v>209643.54</v>
      </c>
      <c r="F92" s="19">
        <f t="shared" si="17"/>
        <v>125.44361526176159</v>
      </c>
      <c r="G92" s="19">
        <f t="shared" si="18"/>
        <v>41.928708</v>
      </c>
      <c r="H92" s="20">
        <f t="shared" si="19"/>
        <v>42521.81</v>
      </c>
      <c r="J92" s="39"/>
    </row>
    <row r="93" spans="1:10" ht="12.75" customHeight="1" x14ac:dyDescent="0.25">
      <c r="A93" s="24" t="s">
        <v>169</v>
      </c>
      <c r="B93" s="25" t="s">
        <v>4</v>
      </c>
      <c r="C93" s="26">
        <v>167121.73000000001</v>
      </c>
      <c r="D93" s="26">
        <v>500000</v>
      </c>
      <c r="E93" s="26">
        <v>209643.54</v>
      </c>
      <c r="F93" s="27">
        <f t="shared" si="17"/>
        <v>125.44361526176159</v>
      </c>
      <c r="G93" s="27">
        <f t="shared" si="18"/>
        <v>41.928708</v>
      </c>
      <c r="H93" s="28">
        <f t="shared" si="19"/>
        <v>42521.81</v>
      </c>
      <c r="J93" s="39"/>
    </row>
    <row r="94" spans="1:10" ht="12.75" customHeight="1" x14ac:dyDescent="0.25">
      <c r="A94" s="16" t="s">
        <v>199</v>
      </c>
      <c r="B94" s="17" t="s">
        <v>33</v>
      </c>
      <c r="C94" s="18">
        <v>175100097.44</v>
      </c>
      <c r="D94" s="18">
        <v>342097081</v>
      </c>
      <c r="E94" s="18">
        <v>181816203.34</v>
      </c>
      <c r="F94" s="19">
        <f t="shared" si="17"/>
        <v>103.83558090383207</v>
      </c>
      <c r="G94" s="19">
        <f t="shared" si="18"/>
        <v>53.147545956406447</v>
      </c>
      <c r="H94" s="20">
        <f t="shared" si="19"/>
        <v>6716105.900000006</v>
      </c>
      <c r="J94" s="39"/>
    </row>
    <row r="95" spans="1:10" ht="12.75" customHeight="1" x14ac:dyDescent="0.25">
      <c r="A95" s="16" t="s">
        <v>200</v>
      </c>
      <c r="B95" s="17" t="s">
        <v>34</v>
      </c>
      <c r="C95" s="18">
        <v>3360541.61</v>
      </c>
      <c r="D95" s="18">
        <v>7266045</v>
      </c>
      <c r="E95" s="18">
        <v>3236186.09</v>
      </c>
      <c r="F95" s="19">
        <f t="shared" si="17"/>
        <v>96.299539347170878</v>
      </c>
      <c r="G95" s="19">
        <f t="shared" si="18"/>
        <v>44.538481250804253</v>
      </c>
      <c r="H95" s="20">
        <f t="shared" si="19"/>
        <v>-124355.52000000002</v>
      </c>
      <c r="J95" s="39"/>
    </row>
    <row r="96" spans="1:10" ht="12.75" customHeight="1" x14ac:dyDescent="0.25">
      <c r="A96" s="22" t="s">
        <v>201</v>
      </c>
      <c r="B96" s="17" t="s">
        <v>393</v>
      </c>
      <c r="C96" s="18">
        <v>3360541.61</v>
      </c>
      <c r="D96" s="18">
        <v>7266045</v>
      </c>
      <c r="E96" s="18">
        <v>3236186.09</v>
      </c>
      <c r="F96" s="19">
        <f t="shared" si="17"/>
        <v>96.299539347170878</v>
      </c>
      <c r="G96" s="19">
        <f t="shared" si="18"/>
        <v>44.538481250804253</v>
      </c>
      <c r="H96" s="20">
        <f t="shared" si="19"/>
        <v>-124355.52000000002</v>
      </c>
      <c r="J96" s="39"/>
    </row>
    <row r="97" spans="1:10" ht="12.75" customHeight="1" x14ac:dyDescent="0.25">
      <c r="A97" s="24" t="s">
        <v>169</v>
      </c>
      <c r="B97" s="25" t="s">
        <v>4</v>
      </c>
      <c r="C97" s="26">
        <v>3356858.61</v>
      </c>
      <c r="D97" s="26">
        <v>7166045</v>
      </c>
      <c r="E97" s="26">
        <v>3227202.34</v>
      </c>
      <c r="F97" s="27">
        <f t="shared" si="17"/>
        <v>96.137571311053819</v>
      </c>
      <c r="G97" s="27">
        <f t="shared" si="18"/>
        <v>45.034636818496118</v>
      </c>
      <c r="H97" s="28">
        <f t="shared" si="19"/>
        <v>-129656.27000000002</v>
      </c>
      <c r="J97" s="39"/>
    </row>
    <row r="98" spans="1:10" ht="12.75" customHeight="1" x14ac:dyDescent="0.25">
      <c r="A98" s="24" t="s">
        <v>170</v>
      </c>
      <c r="B98" s="25" t="s">
        <v>332</v>
      </c>
      <c r="C98" s="26">
        <v>3683</v>
      </c>
      <c r="D98" s="26">
        <v>100000</v>
      </c>
      <c r="E98" s="26">
        <v>8983.75</v>
      </c>
      <c r="F98" s="27">
        <f t="shared" si="17"/>
        <v>243.92478957371705</v>
      </c>
      <c r="G98" s="27">
        <f t="shared" si="18"/>
        <v>8.9837500000000006</v>
      </c>
      <c r="H98" s="28">
        <f t="shared" si="19"/>
        <v>5300.75</v>
      </c>
      <c r="J98" s="39"/>
    </row>
    <row r="99" spans="1:10" ht="12.75" customHeight="1" x14ac:dyDescent="0.25">
      <c r="A99" s="16" t="s">
        <v>202</v>
      </c>
      <c r="B99" s="17" t="s">
        <v>35</v>
      </c>
      <c r="C99" s="18">
        <v>2791241894.0900002</v>
      </c>
      <c r="D99" s="18">
        <v>4801780350</v>
      </c>
      <c r="E99" s="18">
        <v>2468333027.1500001</v>
      </c>
      <c r="F99" s="19">
        <f t="shared" si="17"/>
        <v>88.431354959822471</v>
      </c>
      <c r="G99" s="19">
        <f t="shared" si="18"/>
        <v>51.404538467695637</v>
      </c>
      <c r="H99" s="20">
        <f t="shared" si="19"/>
        <v>-322908866.94000006</v>
      </c>
      <c r="J99" s="39"/>
    </row>
    <row r="100" spans="1:10" ht="12.75" customHeight="1" x14ac:dyDescent="0.25">
      <c r="A100" s="22" t="s">
        <v>203</v>
      </c>
      <c r="B100" s="17" t="s">
        <v>36</v>
      </c>
      <c r="C100" s="18">
        <v>2791241894.0900002</v>
      </c>
      <c r="D100" s="18">
        <v>4801780350</v>
      </c>
      <c r="E100" s="18">
        <v>2468333027.1500001</v>
      </c>
      <c r="F100" s="19">
        <f t="shared" si="17"/>
        <v>88.431354959822471</v>
      </c>
      <c r="G100" s="19">
        <f t="shared" si="18"/>
        <v>51.404538467695637</v>
      </c>
      <c r="H100" s="20">
        <f t="shared" si="19"/>
        <v>-322908866.94000006</v>
      </c>
      <c r="J100" s="39"/>
    </row>
    <row r="101" spans="1:10" ht="12.75" customHeight="1" x14ac:dyDescent="0.25">
      <c r="A101" s="24" t="s">
        <v>169</v>
      </c>
      <c r="B101" s="25" t="s">
        <v>4</v>
      </c>
      <c r="C101" s="26">
        <v>2323965782.7399998</v>
      </c>
      <c r="D101" s="26">
        <v>4293971158</v>
      </c>
      <c r="E101" s="26">
        <v>2355541137.3499999</v>
      </c>
      <c r="F101" s="27">
        <f t="shared" si="17"/>
        <v>101.35868414434105</v>
      </c>
      <c r="G101" s="27">
        <f t="shared" si="18"/>
        <v>54.856938965727444</v>
      </c>
      <c r="H101" s="28">
        <f t="shared" si="19"/>
        <v>31575354.610000134</v>
      </c>
      <c r="J101" s="39"/>
    </row>
    <row r="102" spans="1:10" ht="12.75" customHeight="1" x14ac:dyDescent="0.25">
      <c r="A102" s="24" t="s">
        <v>170</v>
      </c>
      <c r="B102" s="25" t="s">
        <v>332</v>
      </c>
      <c r="C102" s="26">
        <v>467276111.35000002</v>
      </c>
      <c r="D102" s="26">
        <v>507809192</v>
      </c>
      <c r="E102" s="26">
        <v>112791889.8</v>
      </c>
      <c r="F102" s="27">
        <f t="shared" si="17"/>
        <v>24.138167361933981</v>
      </c>
      <c r="G102" s="27">
        <f t="shared" si="18"/>
        <v>22.211470681688645</v>
      </c>
      <c r="H102" s="28">
        <f t="shared" si="19"/>
        <v>-354484221.55000001</v>
      </c>
      <c r="J102" s="39"/>
    </row>
    <row r="103" spans="1:10" ht="12.75" customHeight="1" x14ac:dyDescent="0.25">
      <c r="A103" s="16" t="s">
        <v>204</v>
      </c>
      <c r="B103" s="17" t="s">
        <v>394</v>
      </c>
      <c r="C103" s="18">
        <v>24122246.98</v>
      </c>
      <c r="D103" s="18">
        <v>81763226</v>
      </c>
      <c r="E103" s="18">
        <v>25936149.600000001</v>
      </c>
      <c r="F103" s="19">
        <f t="shared" si="17"/>
        <v>107.5196254374807</v>
      </c>
      <c r="G103" s="19">
        <f t="shared" si="18"/>
        <v>31.721044861904058</v>
      </c>
      <c r="H103" s="20">
        <f t="shared" si="19"/>
        <v>1813902.620000001</v>
      </c>
      <c r="J103" s="39"/>
    </row>
    <row r="104" spans="1:10" ht="12.75" customHeight="1" x14ac:dyDescent="0.25">
      <c r="A104" s="22" t="s">
        <v>205</v>
      </c>
      <c r="B104" s="17" t="s">
        <v>395</v>
      </c>
      <c r="C104" s="18">
        <v>20444066.760000002</v>
      </c>
      <c r="D104" s="18">
        <v>73045187</v>
      </c>
      <c r="E104" s="18">
        <v>21843151.66</v>
      </c>
      <c r="F104" s="19">
        <f t="shared" si="17"/>
        <v>106.84347647864949</v>
      </c>
      <c r="G104" s="19">
        <f t="shared" si="18"/>
        <v>29.903615223820289</v>
      </c>
      <c r="H104" s="20">
        <f t="shared" si="19"/>
        <v>1399084.8999999985</v>
      </c>
      <c r="J104" s="39"/>
    </row>
    <row r="105" spans="1:10" ht="12.75" customHeight="1" x14ac:dyDescent="0.25">
      <c r="A105" s="24" t="s">
        <v>169</v>
      </c>
      <c r="B105" s="25" t="s">
        <v>4</v>
      </c>
      <c r="C105" s="26">
        <v>20352534.539999999</v>
      </c>
      <c r="D105" s="26">
        <v>72803187</v>
      </c>
      <c r="E105" s="26">
        <v>21803002.260000002</v>
      </c>
      <c r="F105" s="27">
        <f t="shared" si="17"/>
        <v>107.12671788935828</v>
      </c>
      <c r="G105" s="27">
        <f t="shared" si="18"/>
        <v>29.947867886607771</v>
      </c>
      <c r="H105" s="28">
        <f t="shared" si="19"/>
        <v>1450467.7200000025</v>
      </c>
      <c r="J105" s="39"/>
    </row>
    <row r="106" spans="1:10" ht="12.75" customHeight="1" x14ac:dyDescent="0.25">
      <c r="A106" s="24" t="s">
        <v>170</v>
      </c>
      <c r="B106" s="25" t="s">
        <v>332</v>
      </c>
      <c r="C106" s="26">
        <v>91532.22</v>
      </c>
      <c r="D106" s="26">
        <v>242000</v>
      </c>
      <c r="E106" s="26">
        <v>40149.4</v>
      </c>
      <c r="F106" s="27">
        <f t="shared" si="17"/>
        <v>43.863679915116229</v>
      </c>
      <c r="G106" s="27">
        <f t="shared" si="18"/>
        <v>16.590661157024794</v>
      </c>
      <c r="H106" s="28">
        <f t="shared" si="19"/>
        <v>-51382.82</v>
      </c>
      <c r="J106" s="39"/>
    </row>
    <row r="107" spans="1:10" ht="12.75" customHeight="1" x14ac:dyDescent="0.25">
      <c r="A107" s="22" t="s">
        <v>206</v>
      </c>
      <c r="B107" s="17" t="s">
        <v>37</v>
      </c>
      <c r="C107" s="18">
        <v>3678180.22</v>
      </c>
      <c r="D107" s="18">
        <v>8718039</v>
      </c>
      <c r="E107" s="18">
        <v>4092997.94</v>
      </c>
      <c r="F107" s="19">
        <f t="shared" si="17"/>
        <v>111.27779758437175</v>
      </c>
      <c r="G107" s="19">
        <f t="shared" si="18"/>
        <v>46.948607823387803</v>
      </c>
      <c r="H107" s="20">
        <f t="shared" si="19"/>
        <v>414817.71999999974</v>
      </c>
      <c r="J107" s="39"/>
    </row>
    <row r="108" spans="1:10" ht="12.75" customHeight="1" x14ac:dyDescent="0.25">
      <c r="A108" s="24" t="s">
        <v>169</v>
      </c>
      <c r="B108" s="25" t="s">
        <v>4</v>
      </c>
      <c r="C108" s="26">
        <v>3630416.82</v>
      </c>
      <c r="D108" s="26">
        <v>8653039</v>
      </c>
      <c r="E108" s="26">
        <v>4087180.37</v>
      </c>
      <c r="F108" s="27">
        <f t="shared" si="17"/>
        <v>112.58157320899589</v>
      </c>
      <c r="G108" s="27">
        <f t="shared" si="18"/>
        <v>47.234045403008125</v>
      </c>
      <c r="H108" s="28">
        <f t="shared" si="19"/>
        <v>456763.55000000028</v>
      </c>
      <c r="J108" s="39"/>
    </row>
    <row r="109" spans="1:10" ht="12.75" customHeight="1" x14ac:dyDescent="0.25">
      <c r="A109" s="24" t="s">
        <v>170</v>
      </c>
      <c r="B109" s="25" t="s">
        <v>332</v>
      </c>
      <c r="C109" s="26">
        <v>47763.4</v>
      </c>
      <c r="D109" s="26">
        <v>65000</v>
      </c>
      <c r="E109" s="26">
        <v>5817.57</v>
      </c>
      <c r="F109" s="27">
        <f t="shared" si="17"/>
        <v>12.179974624922011</v>
      </c>
      <c r="G109" s="27">
        <f t="shared" si="18"/>
        <v>8.9501076923076912</v>
      </c>
      <c r="H109" s="28">
        <f t="shared" si="19"/>
        <v>-41945.83</v>
      </c>
      <c r="J109" s="39"/>
    </row>
    <row r="110" spans="1:10" ht="12.75" customHeight="1" x14ac:dyDescent="0.25">
      <c r="A110" s="16" t="s">
        <v>207</v>
      </c>
      <c r="B110" s="17" t="s">
        <v>396</v>
      </c>
      <c r="C110" s="18">
        <v>114393248.92</v>
      </c>
      <c r="D110" s="18">
        <v>368038152</v>
      </c>
      <c r="E110" s="18">
        <v>91723872.760000005</v>
      </c>
      <c r="F110" s="19">
        <f t="shared" si="17"/>
        <v>80.182942285472066</v>
      </c>
      <c r="G110" s="19">
        <f t="shared" si="18"/>
        <v>24.922381623087816</v>
      </c>
      <c r="H110" s="20">
        <f t="shared" si="19"/>
        <v>-22669376.159999996</v>
      </c>
      <c r="J110" s="39"/>
    </row>
    <row r="111" spans="1:10" ht="12.75" customHeight="1" x14ac:dyDescent="0.25">
      <c r="A111" s="22" t="s">
        <v>208</v>
      </c>
      <c r="B111" s="17" t="s">
        <v>397</v>
      </c>
      <c r="C111" s="18">
        <v>114393248.92</v>
      </c>
      <c r="D111" s="18">
        <v>368038152</v>
      </c>
      <c r="E111" s="18">
        <v>91723872.760000005</v>
      </c>
      <c r="F111" s="19">
        <f t="shared" si="17"/>
        <v>80.182942285472066</v>
      </c>
      <c r="G111" s="19">
        <f t="shared" si="18"/>
        <v>24.922381623087816</v>
      </c>
      <c r="H111" s="20">
        <f t="shared" si="19"/>
        <v>-22669376.159999996</v>
      </c>
      <c r="J111" s="39"/>
    </row>
    <row r="112" spans="1:10" ht="12.75" customHeight="1" x14ac:dyDescent="0.25">
      <c r="A112" s="24" t="s">
        <v>169</v>
      </c>
      <c r="B112" s="25" t="s">
        <v>4</v>
      </c>
      <c r="C112" s="26">
        <v>82799436.180000007</v>
      </c>
      <c r="D112" s="26">
        <v>289887353</v>
      </c>
      <c r="E112" s="26">
        <v>72311704.180000007</v>
      </c>
      <c r="F112" s="27">
        <f t="shared" si="17"/>
        <v>87.33357075379061</v>
      </c>
      <c r="G112" s="27">
        <f t="shared" si="18"/>
        <v>24.944759897821417</v>
      </c>
      <c r="H112" s="28">
        <f t="shared" si="19"/>
        <v>-10487732</v>
      </c>
      <c r="J112" s="39"/>
    </row>
    <row r="113" spans="1:10" ht="12.75" customHeight="1" x14ac:dyDescent="0.25">
      <c r="A113" s="24" t="s">
        <v>170</v>
      </c>
      <c r="B113" s="25" t="s">
        <v>332</v>
      </c>
      <c r="C113" s="26">
        <v>31593812.739999998</v>
      </c>
      <c r="D113" s="26">
        <v>78150799</v>
      </c>
      <c r="E113" s="26">
        <v>19412168.579999998</v>
      </c>
      <c r="F113" s="27">
        <f t="shared" si="17"/>
        <v>61.442943717340015</v>
      </c>
      <c r="G113" s="27">
        <f t="shared" si="18"/>
        <v>24.839373145756319</v>
      </c>
      <c r="H113" s="28">
        <f t="shared" si="19"/>
        <v>-12181644.16</v>
      </c>
      <c r="J113" s="39"/>
    </row>
    <row r="114" spans="1:10" ht="12.75" customHeight="1" x14ac:dyDescent="0.25">
      <c r="A114" s="16" t="s">
        <v>209</v>
      </c>
      <c r="B114" s="17" t="s">
        <v>38</v>
      </c>
      <c r="C114" s="18">
        <v>16190205.619999999</v>
      </c>
      <c r="D114" s="18">
        <v>306938114</v>
      </c>
      <c r="E114" s="18">
        <v>57848102.469999999</v>
      </c>
      <c r="F114" s="19">
        <f t="shared" si="17"/>
        <v>357.30307463507063</v>
      </c>
      <c r="G114" s="19">
        <f t="shared" si="18"/>
        <v>18.846829322082822</v>
      </c>
      <c r="H114" s="20">
        <f t="shared" si="19"/>
        <v>41657896.850000001</v>
      </c>
      <c r="J114" s="39"/>
    </row>
    <row r="115" spans="1:10" ht="12.75" customHeight="1" x14ac:dyDescent="0.25">
      <c r="A115" s="22" t="s">
        <v>210</v>
      </c>
      <c r="B115" s="17" t="s">
        <v>39</v>
      </c>
      <c r="C115" s="18">
        <v>16190205.619999999</v>
      </c>
      <c r="D115" s="18">
        <v>306938114</v>
      </c>
      <c r="E115" s="18">
        <v>57848102.469999999</v>
      </c>
      <c r="F115" s="19">
        <f t="shared" si="17"/>
        <v>357.30307463507063</v>
      </c>
      <c r="G115" s="19">
        <f t="shared" si="18"/>
        <v>18.846829322082822</v>
      </c>
      <c r="H115" s="20">
        <f t="shared" si="19"/>
        <v>41657896.850000001</v>
      </c>
      <c r="J115" s="39"/>
    </row>
    <row r="116" spans="1:10" ht="12.75" customHeight="1" x14ac:dyDescent="0.25">
      <c r="A116" s="24" t="s">
        <v>169</v>
      </c>
      <c r="B116" s="25" t="s">
        <v>4</v>
      </c>
      <c r="C116" s="26">
        <v>16187088.52</v>
      </c>
      <c r="D116" s="26">
        <v>303159659</v>
      </c>
      <c r="E116" s="26">
        <v>57594716.719999999</v>
      </c>
      <c r="F116" s="27">
        <f t="shared" si="17"/>
        <v>355.80652227136892</v>
      </c>
      <c r="G116" s="27">
        <f t="shared" si="18"/>
        <v>18.99814668943139</v>
      </c>
      <c r="H116" s="28">
        <f t="shared" si="19"/>
        <v>41407628.200000003</v>
      </c>
      <c r="J116" s="39"/>
    </row>
    <row r="117" spans="1:10" ht="12.75" customHeight="1" x14ac:dyDescent="0.25">
      <c r="A117" s="24" t="s">
        <v>170</v>
      </c>
      <c r="B117" s="25" t="s">
        <v>332</v>
      </c>
      <c r="C117" s="26">
        <v>3117.1</v>
      </c>
      <c r="D117" s="26">
        <v>3778455</v>
      </c>
      <c r="E117" s="26">
        <v>253385.75</v>
      </c>
      <c r="F117" s="27">
        <f t="shared" si="17"/>
        <v>8128.8938436367134</v>
      </c>
      <c r="G117" s="27">
        <f t="shared" si="18"/>
        <v>6.7060676916887978</v>
      </c>
      <c r="H117" s="28">
        <f t="shared" si="19"/>
        <v>250268.65</v>
      </c>
      <c r="J117" s="39"/>
    </row>
    <row r="118" spans="1:10" ht="12.75" customHeight="1" x14ac:dyDescent="0.25">
      <c r="A118" s="16" t="s">
        <v>211</v>
      </c>
      <c r="B118" s="17" t="s">
        <v>40</v>
      </c>
      <c r="C118" s="18">
        <v>13796527.84</v>
      </c>
      <c r="D118" s="18">
        <v>0</v>
      </c>
      <c r="E118" s="18"/>
      <c r="F118" s="19">
        <f t="shared" si="17"/>
        <v>0</v>
      </c>
      <c r="G118" s="19" t="str">
        <f t="shared" si="18"/>
        <v>x</v>
      </c>
      <c r="H118" s="20">
        <f t="shared" si="19"/>
        <v>-13796527.84</v>
      </c>
      <c r="J118" s="39"/>
    </row>
    <row r="119" spans="1:10" ht="12.75" customHeight="1" x14ac:dyDescent="0.25">
      <c r="A119" s="22" t="s">
        <v>212</v>
      </c>
      <c r="B119" s="17" t="s">
        <v>41</v>
      </c>
      <c r="C119" s="18">
        <v>13796527.84</v>
      </c>
      <c r="D119" s="18">
        <v>0</v>
      </c>
      <c r="E119" s="18"/>
      <c r="F119" s="19">
        <f t="shared" si="17"/>
        <v>0</v>
      </c>
      <c r="G119" s="19" t="str">
        <f t="shared" si="18"/>
        <v>x</v>
      </c>
      <c r="H119" s="20">
        <f t="shared" si="19"/>
        <v>-13796527.84</v>
      </c>
      <c r="J119" s="39"/>
    </row>
    <row r="120" spans="1:10" ht="12.75" customHeight="1" x14ac:dyDescent="0.25">
      <c r="A120" s="24" t="s">
        <v>169</v>
      </c>
      <c r="B120" s="25" t="s">
        <v>4</v>
      </c>
      <c r="C120" s="26">
        <v>13696632.15</v>
      </c>
      <c r="D120" s="26">
        <v>0</v>
      </c>
      <c r="E120" s="26"/>
      <c r="F120" s="27">
        <f t="shared" si="17"/>
        <v>0</v>
      </c>
      <c r="G120" s="27" t="str">
        <f t="shared" si="18"/>
        <v>x</v>
      </c>
      <c r="H120" s="28">
        <f t="shared" si="19"/>
        <v>-13696632.15</v>
      </c>
      <c r="J120" s="39"/>
    </row>
    <row r="121" spans="1:10" ht="12.75" customHeight="1" x14ac:dyDescent="0.25">
      <c r="A121" s="24" t="s">
        <v>170</v>
      </c>
      <c r="B121" s="25" t="s">
        <v>332</v>
      </c>
      <c r="C121" s="26">
        <v>99895.69</v>
      </c>
      <c r="D121" s="26">
        <v>0</v>
      </c>
      <c r="E121" s="26"/>
      <c r="F121" s="27">
        <f t="shared" ref="F121" si="20">IF(C121=0,"x",E121/C121*100)</f>
        <v>0</v>
      </c>
      <c r="G121" s="27" t="str">
        <f t="shared" ref="G121" si="21">IF(D121=0,"x",E121/D121*100)</f>
        <v>x</v>
      </c>
      <c r="H121" s="28">
        <f t="shared" ref="H121" si="22">+E121-C121</f>
        <v>-99895.69</v>
      </c>
      <c r="J121" s="39"/>
    </row>
    <row r="122" spans="1:10" ht="12.75" customHeight="1" x14ac:dyDescent="0.25">
      <c r="A122" s="16" t="s">
        <v>357</v>
      </c>
      <c r="B122" s="17" t="s">
        <v>358</v>
      </c>
      <c r="C122" s="18">
        <v>1024965104.97</v>
      </c>
      <c r="D122" s="18">
        <v>2024805806</v>
      </c>
      <c r="E122" s="18">
        <v>1093817225.6800001</v>
      </c>
      <c r="F122" s="27">
        <f t="shared" ref="F122:F154" si="23">IF(C122=0,"x",E122/C122*100)</f>
        <v>106.71750875967776</v>
      </c>
      <c r="G122" s="27">
        <f t="shared" ref="G122:G154" si="24">IF(D122=0,"x",E122/D122*100)</f>
        <v>54.020845971438312</v>
      </c>
      <c r="H122" s="28">
        <f t="shared" si="19"/>
        <v>68852120.710000038</v>
      </c>
      <c r="J122" s="39"/>
    </row>
    <row r="123" spans="1:10" ht="12.75" customHeight="1" x14ac:dyDescent="0.25">
      <c r="A123" s="22" t="s">
        <v>359</v>
      </c>
      <c r="B123" s="17" t="s">
        <v>360</v>
      </c>
      <c r="C123" s="18">
        <v>1024965104.97</v>
      </c>
      <c r="D123" s="18">
        <v>2024805806</v>
      </c>
      <c r="E123" s="18">
        <v>1093817225.6800001</v>
      </c>
      <c r="F123" s="27">
        <f t="shared" si="23"/>
        <v>106.71750875967776</v>
      </c>
      <c r="G123" s="27">
        <f t="shared" si="24"/>
        <v>54.020845971438312</v>
      </c>
      <c r="H123" s="28">
        <f t="shared" si="19"/>
        <v>68852120.710000038</v>
      </c>
      <c r="J123" s="39"/>
    </row>
    <row r="124" spans="1:10" ht="12.75" customHeight="1" x14ac:dyDescent="0.25">
      <c r="A124" s="24" t="s">
        <v>169</v>
      </c>
      <c r="B124" s="25" t="s">
        <v>4</v>
      </c>
      <c r="C124" s="26">
        <v>1024965104.97</v>
      </c>
      <c r="D124" s="26">
        <v>2024577065</v>
      </c>
      <c r="E124" s="26">
        <v>1093791902.78</v>
      </c>
      <c r="F124" s="27">
        <f t="shared" si="23"/>
        <v>106.71503814873917</v>
      </c>
      <c r="G124" s="27">
        <f t="shared" si="24"/>
        <v>54.025698586089632</v>
      </c>
      <c r="H124" s="28">
        <f t="shared" si="19"/>
        <v>68826797.809999943</v>
      </c>
      <c r="J124" s="39"/>
    </row>
    <row r="125" spans="1:10" ht="12.75" customHeight="1" x14ac:dyDescent="0.25">
      <c r="A125" s="24" t="s">
        <v>170</v>
      </c>
      <c r="B125" s="25" t="s">
        <v>332</v>
      </c>
      <c r="C125" s="26"/>
      <c r="D125" s="26">
        <v>228741</v>
      </c>
      <c r="E125" s="26">
        <v>25322.9</v>
      </c>
      <c r="F125" s="27" t="str">
        <f t="shared" ref="F125:F126" si="25">IF(C125=0,"x",E125/C125*100)</f>
        <v>x</v>
      </c>
      <c r="G125" s="27">
        <f t="shared" ref="G125:G126" si="26">IF(D125=0,"x",E125/D125*100)</f>
        <v>11.070555781429652</v>
      </c>
      <c r="H125" s="28">
        <f t="shared" ref="H125:H126" si="27">+E125-C125</f>
        <v>25322.9</v>
      </c>
      <c r="J125" s="39"/>
    </row>
    <row r="126" spans="1:10" ht="12.75" customHeight="1" x14ac:dyDescent="0.25">
      <c r="A126" s="16" t="s">
        <v>348</v>
      </c>
      <c r="B126" s="17" t="s">
        <v>349</v>
      </c>
      <c r="C126" s="18">
        <v>165621066.28</v>
      </c>
      <c r="D126" s="18">
        <v>402318494</v>
      </c>
      <c r="E126" s="18">
        <v>238024550.62</v>
      </c>
      <c r="F126" s="27">
        <f t="shared" si="25"/>
        <v>143.71634959624896</v>
      </c>
      <c r="G126" s="27">
        <f t="shared" si="26"/>
        <v>59.163213764664768</v>
      </c>
      <c r="H126" s="28">
        <f t="shared" si="27"/>
        <v>72403484.340000004</v>
      </c>
      <c r="J126" s="39"/>
    </row>
    <row r="127" spans="1:10" ht="12.75" customHeight="1" x14ac:dyDescent="0.25">
      <c r="A127" s="22" t="s">
        <v>350</v>
      </c>
      <c r="B127" s="17" t="s">
        <v>44</v>
      </c>
      <c r="C127" s="18">
        <v>165621066.28</v>
      </c>
      <c r="D127" s="18">
        <v>397279494</v>
      </c>
      <c r="E127" s="18">
        <v>238024550.62</v>
      </c>
      <c r="F127" s="19">
        <f t="shared" ref="F127:F129" si="28">IF(C127=0,"x",E127/C127*100)</f>
        <v>143.71634959624896</v>
      </c>
      <c r="G127" s="19">
        <f t="shared" ref="G127:G129" si="29">IF(D127=0,"x",E127/D127*100)</f>
        <v>59.913626103239046</v>
      </c>
      <c r="H127" s="20">
        <f t="shared" ref="H127:H129" si="30">+E127-C127</f>
        <v>72403484.340000004</v>
      </c>
      <c r="J127" s="39"/>
    </row>
    <row r="128" spans="1:10" ht="12.75" customHeight="1" x14ac:dyDescent="0.25">
      <c r="A128" s="24" t="s">
        <v>169</v>
      </c>
      <c r="B128" s="25" t="s">
        <v>4</v>
      </c>
      <c r="C128" s="26">
        <v>165152668.53</v>
      </c>
      <c r="D128" s="26">
        <v>391336661</v>
      </c>
      <c r="E128" s="26">
        <v>236410503.83000001</v>
      </c>
      <c r="F128" s="27">
        <f t="shared" si="28"/>
        <v>143.14664481915776</v>
      </c>
      <c r="G128" s="27">
        <f t="shared" si="29"/>
        <v>60.41102901677796</v>
      </c>
      <c r="H128" s="28">
        <f t="shared" si="30"/>
        <v>71257835.300000012</v>
      </c>
      <c r="J128" s="39"/>
    </row>
    <row r="129" spans="1:10" ht="12.75" customHeight="1" x14ac:dyDescent="0.25">
      <c r="A129" s="24" t="s">
        <v>170</v>
      </c>
      <c r="B129" s="25" t="s">
        <v>332</v>
      </c>
      <c r="C129" s="26">
        <v>468397.75</v>
      </c>
      <c r="D129" s="26">
        <v>5942833</v>
      </c>
      <c r="E129" s="26">
        <v>1614046.79</v>
      </c>
      <c r="F129" s="27">
        <f t="shared" si="28"/>
        <v>344.5889289604828</v>
      </c>
      <c r="G129" s="27">
        <f t="shared" si="29"/>
        <v>27.15955151356264</v>
      </c>
      <c r="H129" s="28">
        <f t="shared" si="30"/>
        <v>1145649.04</v>
      </c>
      <c r="J129" s="39"/>
    </row>
    <row r="130" spans="1:10" ht="12.75" customHeight="1" x14ac:dyDescent="0.25">
      <c r="A130" s="22" t="s">
        <v>425</v>
      </c>
      <c r="B130" s="17" t="s">
        <v>426</v>
      </c>
      <c r="C130" s="18"/>
      <c r="D130" s="18">
        <v>5039000</v>
      </c>
      <c r="E130" s="18"/>
      <c r="F130" s="19" t="str">
        <f t="shared" ref="F130:F134" si="31">IF(C130=0,"x",E130/C130*100)</f>
        <v>x</v>
      </c>
      <c r="G130" s="19">
        <f t="shared" ref="G130:G134" si="32">IF(D130=0,"x",E130/D130*100)</f>
        <v>0</v>
      </c>
      <c r="H130" s="20">
        <f t="shared" ref="H130:H134" si="33">+E130-C130</f>
        <v>0</v>
      </c>
      <c r="J130" s="39"/>
    </row>
    <row r="131" spans="1:10" ht="12.75" customHeight="1" x14ac:dyDescent="0.25">
      <c r="A131" s="24" t="s">
        <v>169</v>
      </c>
      <c r="B131" s="25" t="s">
        <v>4</v>
      </c>
      <c r="C131" s="26"/>
      <c r="D131" s="26">
        <v>4732000</v>
      </c>
      <c r="E131" s="26"/>
      <c r="F131" s="27" t="str">
        <f t="shared" si="31"/>
        <v>x</v>
      </c>
      <c r="G131" s="27">
        <f t="shared" si="32"/>
        <v>0</v>
      </c>
      <c r="H131" s="28">
        <f t="shared" si="33"/>
        <v>0</v>
      </c>
      <c r="J131" s="39"/>
    </row>
    <row r="132" spans="1:10" ht="12.75" customHeight="1" x14ac:dyDescent="0.25">
      <c r="A132" s="24" t="s">
        <v>170</v>
      </c>
      <c r="B132" s="25" t="s">
        <v>332</v>
      </c>
      <c r="C132" s="26"/>
      <c r="D132" s="26">
        <v>307000</v>
      </c>
      <c r="E132" s="26"/>
      <c r="F132" s="27" t="str">
        <f t="shared" si="31"/>
        <v>x</v>
      </c>
      <c r="G132" s="27">
        <f t="shared" si="32"/>
        <v>0</v>
      </c>
      <c r="H132" s="28">
        <f t="shared" si="33"/>
        <v>0</v>
      </c>
      <c r="J132" s="39"/>
    </row>
    <row r="133" spans="1:10" ht="12.75" customHeight="1" x14ac:dyDescent="0.25">
      <c r="A133" s="16" t="s">
        <v>213</v>
      </c>
      <c r="B133" s="17" t="s">
        <v>42</v>
      </c>
      <c r="C133" s="18">
        <v>3354259438.46</v>
      </c>
      <c r="D133" s="18">
        <v>6494036024</v>
      </c>
      <c r="E133" s="18">
        <v>3683560398.6599998</v>
      </c>
      <c r="F133" s="27">
        <f t="shared" si="31"/>
        <v>109.8173968424812</v>
      </c>
      <c r="G133" s="27">
        <f t="shared" si="32"/>
        <v>56.722204574268929</v>
      </c>
      <c r="H133" s="28">
        <f t="shared" si="33"/>
        <v>329300960.19999981</v>
      </c>
      <c r="J133" s="39"/>
    </row>
    <row r="134" spans="1:10" ht="12.75" customHeight="1" x14ac:dyDescent="0.25">
      <c r="A134" s="22" t="s">
        <v>214</v>
      </c>
      <c r="B134" s="17" t="s">
        <v>43</v>
      </c>
      <c r="C134" s="18">
        <v>3354259438.46</v>
      </c>
      <c r="D134" s="18">
        <v>6494036024</v>
      </c>
      <c r="E134" s="18">
        <v>3683560398.6599998</v>
      </c>
      <c r="F134" s="27">
        <f t="shared" si="31"/>
        <v>109.8173968424812</v>
      </c>
      <c r="G134" s="27">
        <f t="shared" si="32"/>
        <v>56.722204574268929</v>
      </c>
      <c r="H134" s="28">
        <f t="shared" si="33"/>
        <v>329300960.19999981</v>
      </c>
      <c r="J134" s="39"/>
    </row>
    <row r="135" spans="1:10" ht="12.75" customHeight="1" x14ac:dyDescent="0.25">
      <c r="A135" s="24" t="s">
        <v>169</v>
      </c>
      <c r="B135" s="25" t="s">
        <v>4</v>
      </c>
      <c r="C135" s="26">
        <v>3187220650.7600002</v>
      </c>
      <c r="D135" s="26">
        <v>5768867133</v>
      </c>
      <c r="E135" s="26">
        <v>3376159944.8699999</v>
      </c>
      <c r="F135" s="27">
        <f t="shared" si="23"/>
        <v>105.9280267924013</v>
      </c>
      <c r="G135" s="27">
        <f t="shared" si="24"/>
        <v>58.523794482232873</v>
      </c>
      <c r="H135" s="28">
        <f t="shared" ref="H135:H154" si="34">+E135-C135</f>
        <v>188939294.10999966</v>
      </c>
      <c r="J135" s="39"/>
    </row>
    <row r="136" spans="1:10" ht="12.75" customHeight="1" x14ac:dyDescent="0.25">
      <c r="A136" s="24" t="s">
        <v>170</v>
      </c>
      <c r="B136" s="25" t="s">
        <v>332</v>
      </c>
      <c r="C136" s="26">
        <v>167038787.69999999</v>
      </c>
      <c r="D136" s="26">
        <v>725168891</v>
      </c>
      <c r="E136" s="26">
        <v>307400453.79000002</v>
      </c>
      <c r="F136" s="27">
        <f t="shared" si="23"/>
        <v>184.02938504444143</v>
      </c>
      <c r="G136" s="27">
        <f t="shared" si="24"/>
        <v>42.390187665951601</v>
      </c>
      <c r="H136" s="28">
        <f t="shared" si="34"/>
        <v>140361666.09000003</v>
      </c>
      <c r="J136" s="39"/>
    </row>
    <row r="137" spans="1:10" ht="12.75" customHeight="1" x14ac:dyDescent="0.25">
      <c r="A137" s="16" t="s">
        <v>215</v>
      </c>
      <c r="B137" s="17" t="s">
        <v>45</v>
      </c>
      <c r="C137" s="18">
        <v>621761692.41999996</v>
      </c>
      <c r="D137" s="18">
        <v>1284105193</v>
      </c>
      <c r="E137" s="18">
        <v>663107997.58000004</v>
      </c>
      <c r="F137" s="19">
        <f t="shared" si="23"/>
        <v>106.64986371210381</v>
      </c>
      <c r="G137" s="19">
        <f t="shared" si="24"/>
        <v>51.639694410923553</v>
      </c>
      <c r="H137" s="20">
        <f t="shared" si="34"/>
        <v>41346305.160000086</v>
      </c>
      <c r="J137" s="39"/>
    </row>
    <row r="138" spans="1:10" ht="12.75" customHeight="1" x14ac:dyDescent="0.25">
      <c r="A138" s="22" t="s">
        <v>216</v>
      </c>
      <c r="B138" s="17" t="s">
        <v>46</v>
      </c>
      <c r="C138" s="18">
        <v>606192887.52999997</v>
      </c>
      <c r="D138" s="18">
        <v>1253171693</v>
      </c>
      <c r="E138" s="18">
        <v>651294009.38</v>
      </c>
      <c r="F138" s="19">
        <f t="shared" si="23"/>
        <v>107.44006120457294</v>
      </c>
      <c r="G138" s="19">
        <f t="shared" si="24"/>
        <v>51.97165025495034</v>
      </c>
      <c r="H138" s="20">
        <f t="shared" si="34"/>
        <v>45101121.850000024</v>
      </c>
      <c r="J138" s="39"/>
    </row>
    <row r="139" spans="1:10" ht="12.75" customHeight="1" x14ac:dyDescent="0.25">
      <c r="A139" s="24" t="s">
        <v>169</v>
      </c>
      <c r="B139" s="25" t="s">
        <v>4</v>
      </c>
      <c r="C139" s="26">
        <v>535675328.92000002</v>
      </c>
      <c r="D139" s="26">
        <v>1024100631</v>
      </c>
      <c r="E139" s="26">
        <v>553818762.73000002</v>
      </c>
      <c r="F139" s="27">
        <f t="shared" si="23"/>
        <v>103.38702061313516</v>
      </c>
      <c r="G139" s="27">
        <f t="shared" si="24"/>
        <v>54.078549115746036</v>
      </c>
      <c r="H139" s="28">
        <f t="shared" si="34"/>
        <v>18143433.810000002</v>
      </c>
      <c r="J139" s="39"/>
    </row>
    <row r="140" spans="1:10" ht="12.75" customHeight="1" x14ac:dyDescent="0.25">
      <c r="A140" s="24" t="s">
        <v>170</v>
      </c>
      <c r="B140" s="25" t="s">
        <v>332</v>
      </c>
      <c r="C140" s="26">
        <v>70517558.609999999</v>
      </c>
      <c r="D140" s="26">
        <v>229071062</v>
      </c>
      <c r="E140" s="26">
        <v>97475246.650000006</v>
      </c>
      <c r="F140" s="27">
        <f t="shared" si="23"/>
        <v>138.22833429201725</v>
      </c>
      <c r="G140" s="27">
        <f t="shared" si="24"/>
        <v>42.552405266274974</v>
      </c>
      <c r="H140" s="28">
        <f t="shared" si="34"/>
        <v>26957688.040000007</v>
      </c>
      <c r="J140" s="39"/>
    </row>
    <row r="141" spans="1:10" ht="12.75" customHeight="1" x14ac:dyDescent="0.25">
      <c r="A141" s="22" t="s">
        <v>217</v>
      </c>
      <c r="B141" s="17" t="s">
        <v>47</v>
      </c>
      <c r="C141" s="18">
        <v>11561492.779999999</v>
      </c>
      <c r="D141" s="18">
        <v>23088500</v>
      </c>
      <c r="E141" s="18">
        <v>8800391.4299999997</v>
      </c>
      <c r="F141" s="19">
        <f t="shared" si="23"/>
        <v>76.118124168391347</v>
      </c>
      <c r="G141" s="19">
        <f t="shared" si="24"/>
        <v>38.115908049461851</v>
      </c>
      <c r="H141" s="20">
        <f t="shared" si="34"/>
        <v>-2761101.3499999996</v>
      </c>
      <c r="J141" s="39"/>
    </row>
    <row r="142" spans="1:10" ht="12.75" customHeight="1" x14ac:dyDescent="0.25">
      <c r="A142" s="24" t="s">
        <v>169</v>
      </c>
      <c r="B142" s="25" t="s">
        <v>4</v>
      </c>
      <c r="C142" s="26">
        <v>11520421.640000001</v>
      </c>
      <c r="D142" s="26">
        <v>22118500</v>
      </c>
      <c r="E142" s="26">
        <v>8208853.8899999997</v>
      </c>
      <c r="F142" s="27">
        <f t="shared" si="23"/>
        <v>71.254804264264749</v>
      </c>
      <c r="G142" s="27">
        <f t="shared" si="24"/>
        <v>37.113067748717135</v>
      </c>
      <c r="H142" s="28">
        <f t="shared" si="34"/>
        <v>-3311567.7500000009</v>
      </c>
      <c r="J142" s="39"/>
    </row>
    <row r="143" spans="1:10" ht="12.75" customHeight="1" x14ac:dyDescent="0.25">
      <c r="A143" s="24" t="s">
        <v>170</v>
      </c>
      <c r="B143" s="25" t="s">
        <v>332</v>
      </c>
      <c r="C143" s="26">
        <v>41071.14</v>
      </c>
      <c r="D143" s="26">
        <v>970000</v>
      </c>
      <c r="E143" s="26">
        <v>591537.54</v>
      </c>
      <c r="F143" s="27">
        <f t="shared" si="23"/>
        <v>1440.2754342830515</v>
      </c>
      <c r="G143" s="27">
        <f t="shared" si="24"/>
        <v>60.983251546391756</v>
      </c>
      <c r="H143" s="28">
        <f t="shared" si="34"/>
        <v>550466.4</v>
      </c>
      <c r="J143" s="39"/>
    </row>
    <row r="144" spans="1:10" ht="12.75" customHeight="1" x14ac:dyDescent="0.25">
      <c r="A144" s="22" t="s">
        <v>218</v>
      </c>
      <c r="B144" s="17" t="s">
        <v>48</v>
      </c>
      <c r="C144" s="18">
        <v>4007312.11</v>
      </c>
      <c r="D144" s="18">
        <v>7845000</v>
      </c>
      <c r="E144" s="18">
        <v>3013596.77</v>
      </c>
      <c r="F144" s="19">
        <f t="shared" si="23"/>
        <v>75.202447108618159</v>
      </c>
      <c r="G144" s="19">
        <f t="shared" si="24"/>
        <v>38.414235436583809</v>
      </c>
      <c r="H144" s="20">
        <f t="shared" si="34"/>
        <v>-993715.33999999985</v>
      </c>
      <c r="J144" s="39"/>
    </row>
    <row r="145" spans="1:10" ht="12.75" customHeight="1" x14ac:dyDescent="0.25">
      <c r="A145" s="24" t="s">
        <v>169</v>
      </c>
      <c r="B145" s="25" t="s">
        <v>4</v>
      </c>
      <c r="C145" s="26">
        <v>3535783.05</v>
      </c>
      <c r="D145" s="26">
        <v>7605000</v>
      </c>
      <c r="E145" s="26">
        <v>2999093.77</v>
      </c>
      <c r="F145" s="27">
        <f t="shared" si="23"/>
        <v>84.821204457100393</v>
      </c>
      <c r="G145" s="27">
        <f t="shared" si="24"/>
        <v>39.435815516107823</v>
      </c>
      <c r="H145" s="28">
        <f t="shared" si="34"/>
        <v>-536689.2799999998</v>
      </c>
      <c r="J145" s="39"/>
    </row>
    <row r="146" spans="1:10" ht="12.75" customHeight="1" x14ac:dyDescent="0.25">
      <c r="A146" s="24" t="s">
        <v>170</v>
      </c>
      <c r="B146" s="25" t="s">
        <v>332</v>
      </c>
      <c r="C146" s="26">
        <v>471529.06</v>
      </c>
      <c r="D146" s="26">
        <v>240000</v>
      </c>
      <c r="E146" s="26">
        <v>14503</v>
      </c>
      <c r="F146" s="27">
        <f t="shared" si="23"/>
        <v>3.0757383224694572</v>
      </c>
      <c r="G146" s="27">
        <f t="shared" si="24"/>
        <v>6.0429166666666667</v>
      </c>
      <c r="H146" s="28">
        <f t="shared" si="34"/>
        <v>-457026.06</v>
      </c>
      <c r="J146" s="39"/>
    </row>
    <row r="147" spans="1:10" ht="12.75" customHeight="1" x14ac:dyDescent="0.25">
      <c r="A147" s="16" t="s">
        <v>219</v>
      </c>
      <c r="B147" s="17" t="s">
        <v>49</v>
      </c>
      <c r="C147" s="18">
        <v>454121695.31</v>
      </c>
      <c r="D147" s="18">
        <v>779927373</v>
      </c>
      <c r="E147" s="18">
        <v>378184470.92000002</v>
      </c>
      <c r="F147" s="19">
        <f t="shared" si="23"/>
        <v>83.278221416362314</v>
      </c>
      <c r="G147" s="19">
        <f t="shared" si="24"/>
        <v>48.489703530382435</v>
      </c>
      <c r="H147" s="20">
        <f t="shared" si="34"/>
        <v>-75937224.389999986</v>
      </c>
      <c r="J147" s="39"/>
    </row>
    <row r="148" spans="1:10" ht="12.75" customHeight="1" x14ac:dyDescent="0.25">
      <c r="A148" s="22" t="s">
        <v>220</v>
      </c>
      <c r="B148" s="17" t="s">
        <v>50</v>
      </c>
      <c r="C148" s="18">
        <v>454121695.31</v>
      </c>
      <c r="D148" s="18">
        <v>779927373</v>
      </c>
      <c r="E148" s="18">
        <v>378184470.92000002</v>
      </c>
      <c r="F148" s="19">
        <f t="shared" si="23"/>
        <v>83.278221416362314</v>
      </c>
      <c r="G148" s="19">
        <f t="shared" si="24"/>
        <v>48.489703530382435</v>
      </c>
      <c r="H148" s="20">
        <f t="shared" si="34"/>
        <v>-75937224.389999986</v>
      </c>
      <c r="J148" s="39"/>
    </row>
    <row r="149" spans="1:10" ht="12.75" customHeight="1" x14ac:dyDescent="0.25">
      <c r="A149" s="24" t="s">
        <v>169</v>
      </c>
      <c r="B149" s="25" t="s">
        <v>4</v>
      </c>
      <c r="C149" s="26">
        <v>451603053.63999999</v>
      </c>
      <c r="D149" s="26">
        <v>744437373</v>
      </c>
      <c r="E149" s="26">
        <v>375073316.69</v>
      </c>
      <c r="F149" s="27">
        <f t="shared" si="23"/>
        <v>83.053760081302187</v>
      </c>
      <c r="G149" s="27">
        <f t="shared" si="24"/>
        <v>50.383461429199357</v>
      </c>
      <c r="H149" s="28">
        <f t="shared" si="34"/>
        <v>-76529736.949999988</v>
      </c>
      <c r="J149" s="39"/>
    </row>
    <row r="150" spans="1:10" ht="12.75" customHeight="1" x14ac:dyDescent="0.25">
      <c r="A150" s="24" t="s">
        <v>170</v>
      </c>
      <c r="B150" s="25" t="s">
        <v>332</v>
      </c>
      <c r="C150" s="26">
        <v>2518641.67</v>
      </c>
      <c r="D150" s="26">
        <v>35490000</v>
      </c>
      <c r="E150" s="26">
        <v>3111154.23</v>
      </c>
      <c r="F150" s="27">
        <f t="shared" si="23"/>
        <v>123.52508366146424</v>
      </c>
      <c r="G150" s="27">
        <f t="shared" si="24"/>
        <v>8.7662841081994927</v>
      </c>
      <c r="H150" s="28">
        <f t="shared" si="34"/>
        <v>592512.56000000006</v>
      </c>
      <c r="J150" s="39"/>
    </row>
    <row r="151" spans="1:10" ht="12.75" customHeight="1" x14ac:dyDescent="0.25">
      <c r="A151" s="16" t="s">
        <v>221</v>
      </c>
      <c r="B151" s="17" t="s">
        <v>51</v>
      </c>
      <c r="C151" s="18">
        <v>34557618</v>
      </c>
      <c r="D151" s="18">
        <v>0</v>
      </c>
      <c r="E151" s="18"/>
      <c r="F151" s="19">
        <f t="shared" si="23"/>
        <v>0</v>
      </c>
      <c r="G151" s="19" t="str">
        <f t="shared" si="24"/>
        <v>x</v>
      </c>
      <c r="H151" s="20">
        <f t="shared" si="34"/>
        <v>-34557618</v>
      </c>
      <c r="J151" s="39"/>
    </row>
    <row r="152" spans="1:10" ht="12.75" customHeight="1" x14ac:dyDescent="0.25">
      <c r="A152" s="22" t="s">
        <v>222</v>
      </c>
      <c r="B152" s="17" t="s">
        <v>52</v>
      </c>
      <c r="C152" s="18">
        <v>34557618</v>
      </c>
      <c r="D152" s="18">
        <v>0</v>
      </c>
      <c r="E152" s="18"/>
      <c r="F152" s="19">
        <f t="shared" si="23"/>
        <v>0</v>
      </c>
      <c r="G152" s="19" t="str">
        <f t="shared" si="24"/>
        <v>x</v>
      </c>
      <c r="H152" s="20">
        <f t="shared" si="34"/>
        <v>-34557618</v>
      </c>
      <c r="J152" s="39"/>
    </row>
    <row r="153" spans="1:10" ht="12.75" customHeight="1" x14ac:dyDescent="0.25">
      <c r="A153" s="24" t="s">
        <v>169</v>
      </c>
      <c r="B153" s="25" t="s">
        <v>4</v>
      </c>
      <c r="C153" s="26">
        <v>33240084.030000001</v>
      </c>
      <c r="D153" s="26">
        <v>0</v>
      </c>
      <c r="E153" s="26"/>
      <c r="F153" s="27">
        <f t="shared" si="23"/>
        <v>0</v>
      </c>
      <c r="G153" s="27" t="str">
        <f t="shared" si="24"/>
        <v>x</v>
      </c>
      <c r="H153" s="28">
        <f t="shared" si="34"/>
        <v>-33240084.030000001</v>
      </c>
      <c r="J153" s="39"/>
    </row>
    <row r="154" spans="1:10" ht="12.75" customHeight="1" x14ac:dyDescent="0.25">
      <c r="A154" s="24" t="s">
        <v>170</v>
      </c>
      <c r="B154" s="25" t="s">
        <v>332</v>
      </c>
      <c r="C154" s="26">
        <v>1317533.97</v>
      </c>
      <c r="D154" s="26">
        <v>0</v>
      </c>
      <c r="E154" s="26"/>
      <c r="F154" s="27">
        <f t="shared" si="23"/>
        <v>0</v>
      </c>
      <c r="G154" s="27" t="str">
        <f t="shared" si="24"/>
        <v>x</v>
      </c>
      <c r="H154" s="28">
        <f t="shared" si="34"/>
        <v>-1317533.97</v>
      </c>
      <c r="J154" s="39"/>
    </row>
    <row r="155" spans="1:10" ht="12.75" customHeight="1" x14ac:dyDescent="0.25">
      <c r="A155" s="16" t="s">
        <v>223</v>
      </c>
      <c r="B155" s="17" t="s">
        <v>57</v>
      </c>
      <c r="C155" s="18">
        <v>4319241.55</v>
      </c>
      <c r="D155" s="18">
        <v>6475520</v>
      </c>
      <c r="E155" s="18">
        <v>3395197.03</v>
      </c>
      <c r="F155" s="19">
        <f t="shared" ref="F155:F203" si="35">IF(C155=0,"x",E155/C155*100)</f>
        <v>78.606324529360947</v>
      </c>
      <c r="G155" s="19">
        <f t="shared" ref="G155:G203" si="36">IF(D155=0,"x",E155/D155*100)</f>
        <v>52.431264670636487</v>
      </c>
      <c r="H155" s="20">
        <f t="shared" ref="H155:H203" si="37">+E155-C155</f>
        <v>-924044.52</v>
      </c>
      <c r="J155" s="39"/>
    </row>
    <row r="156" spans="1:10" ht="12.75" customHeight="1" x14ac:dyDescent="0.25">
      <c r="A156" s="22" t="s">
        <v>224</v>
      </c>
      <c r="B156" s="17" t="s">
        <v>58</v>
      </c>
      <c r="C156" s="18">
        <v>4319241.55</v>
      </c>
      <c r="D156" s="18">
        <v>6475520</v>
      </c>
      <c r="E156" s="18">
        <v>3395197.03</v>
      </c>
      <c r="F156" s="19">
        <f t="shared" si="35"/>
        <v>78.606324529360947</v>
      </c>
      <c r="G156" s="19">
        <f t="shared" si="36"/>
        <v>52.431264670636487</v>
      </c>
      <c r="H156" s="20">
        <f t="shared" si="37"/>
        <v>-924044.52</v>
      </c>
      <c r="J156" s="39"/>
    </row>
    <row r="157" spans="1:10" ht="12.75" customHeight="1" x14ac:dyDescent="0.25">
      <c r="A157" s="24" t="s">
        <v>169</v>
      </c>
      <c r="B157" s="25" t="s">
        <v>4</v>
      </c>
      <c r="C157" s="26">
        <v>4085590.88</v>
      </c>
      <c r="D157" s="26">
        <v>6175520</v>
      </c>
      <c r="E157" s="26">
        <v>3248200.52</v>
      </c>
      <c r="F157" s="27">
        <f t="shared" si="35"/>
        <v>79.503812677396624</v>
      </c>
      <c r="G157" s="27">
        <f t="shared" si="36"/>
        <v>52.59800826489105</v>
      </c>
      <c r="H157" s="28">
        <f t="shared" si="37"/>
        <v>-837390.35999999987</v>
      </c>
      <c r="J157" s="39"/>
    </row>
    <row r="158" spans="1:10" ht="12.75" customHeight="1" x14ac:dyDescent="0.25">
      <c r="A158" s="24" t="s">
        <v>170</v>
      </c>
      <c r="B158" s="25" t="s">
        <v>332</v>
      </c>
      <c r="C158" s="26">
        <v>233650.67</v>
      </c>
      <c r="D158" s="26">
        <v>300000</v>
      </c>
      <c r="E158" s="26">
        <v>146996.51</v>
      </c>
      <c r="F158" s="27">
        <f t="shared" si="35"/>
        <v>62.91294178612884</v>
      </c>
      <c r="G158" s="27">
        <f t="shared" si="36"/>
        <v>48.998836666666669</v>
      </c>
      <c r="H158" s="28">
        <f t="shared" si="37"/>
        <v>-86654.16</v>
      </c>
      <c r="J158" s="39"/>
    </row>
    <row r="159" spans="1:10" ht="12.75" customHeight="1" x14ac:dyDescent="0.25">
      <c r="A159" s="16" t="s">
        <v>225</v>
      </c>
      <c r="B159" s="17" t="s">
        <v>59</v>
      </c>
      <c r="C159" s="18">
        <v>30490983.57</v>
      </c>
      <c r="D159" s="18">
        <v>0</v>
      </c>
      <c r="E159" s="18"/>
      <c r="F159" s="19">
        <f t="shared" si="35"/>
        <v>0</v>
      </c>
      <c r="G159" s="19" t="str">
        <f t="shared" si="36"/>
        <v>x</v>
      </c>
      <c r="H159" s="20">
        <f t="shared" si="37"/>
        <v>-30490983.57</v>
      </c>
      <c r="J159" s="39"/>
    </row>
    <row r="160" spans="1:10" ht="12.75" customHeight="1" x14ac:dyDescent="0.25">
      <c r="A160" s="22" t="s">
        <v>226</v>
      </c>
      <c r="B160" s="17" t="s">
        <v>60</v>
      </c>
      <c r="C160" s="18">
        <v>30490983.57</v>
      </c>
      <c r="D160" s="18">
        <v>0</v>
      </c>
      <c r="E160" s="18"/>
      <c r="F160" s="19">
        <f t="shared" si="35"/>
        <v>0</v>
      </c>
      <c r="G160" s="19" t="str">
        <f t="shared" si="36"/>
        <v>x</v>
      </c>
      <c r="H160" s="20">
        <f t="shared" si="37"/>
        <v>-30490983.57</v>
      </c>
      <c r="J160" s="39"/>
    </row>
    <row r="161" spans="1:10" ht="12.75" customHeight="1" x14ac:dyDescent="0.25">
      <c r="A161" s="24" t="s">
        <v>169</v>
      </c>
      <c r="B161" s="25" t="s">
        <v>4</v>
      </c>
      <c r="C161" s="26">
        <v>29471383.899999999</v>
      </c>
      <c r="D161" s="26">
        <v>0</v>
      </c>
      <c r="E161" s="26"/>
      <c r="F161" s="27">
        <f t="shared" si="35"/>
        <v>0</v>
      </c>
      <c r="G161" s="27" t="str">
        <f t="shared" si="36"/>
        <v>x</v>
      </c>
      <c r="H161" s="28">
        <f t="shared" si="37"/>
        <v>-29471383.899999999</v>
      </c>
      <c r="J161" s="39"/>
    </row>
    <row r="162" spans="1:10" ht="12.75" customHeight="1" x14ac:dyDescent="0.25">
      <c r="A162" s="24" t="s">
        <v>170</v>
      </c>
      <c r="B162" s="25" t="s">
        <v>332</v>
      </c>
      <c r="C162" s="26">
        <v>1019599.67</v>
      </c>
      <c r="D162" s="26">
        <v>0</v>
      </c>
      <c r="E162" s="26"/>
      <c r="F162" s="27">
        <f t="shared" si="35"/>
        <v>0</v>
      </c>
      <c r="G162" s="27" t="str">
        <f t="shared" si="36"/>
        <v>x</v>
      </c>
      <c r="H162" s="28">
        <f t="shared" si="37"/>
        <v>-1019599.67</v>
      </c>
      <c r="J162" s="39"/>
    </row>
    <row r="163" spans="1:10" ht="12.75" customHeight="1" x14ac:dyDescent="0.25">
      <c r="A163" s="16" t="s">
        <v>227</v>
      </c>
      <c r="B163" s="17" t="s">
        <v>398</v>
      </c>
      <c r="C163" s="18">
        <v>648928540.92999995</v>
      </c>
      <c r="D163" s="18">
        <v>1793985625</v>
      </c>
      <c r="E163" s="18">
        <v>610782024.79999995</v>
      </c>
      <c r="F163" s="19">
        <f t="shared" si="35"/>
        <v>94.121615289823595</v>
      </c>
      <c r="G163" s="19">
        <f t="shared" si="36"/>
        <v>34.046093585616106</v>
      </c>
      <c r="H163" s="20">
        <f t="shared" si="37"/>
        <v>-38146516.129999995</v>
      </c>
      <c r="J163" s="39"/>
    </row>
    <row r="164" spans="1:10" ht="12.75" customHeight="1" x14ac:dyDescent="0.25">
      <c r="A164" s="22" t="s">
        <v>228</v>
      </c>
      <c r="B164" s="17" t="s">
        <v>61</v>
      </c>
      <c r="C164" s="18">
        <v>8224659.9900000002</v>
      </c>
      <c r="D164" s="18">
        <v>15359461</v>
      </c>
      <c r="E164" s="18">
        <v>8267076.2400000002</v>
      </c>
      <c r="F164" s="19">
        <f t="shared" si="35"/>
        <v>100.51572040730647</v>
      </c>
      <c r="G164" s="19">
        <f t="shared" si="36"/>
        <v>53.823999683322221</v>
      </c>
      <c r="H164" s="20">
        <f t="shared" si="37"/>
        <v>42416.25</v>
      </c>
      <c r="J164" s="39"/>
    </row>
    <row r="165" spans="1:10" ht="12.75" customHeight="1" x14ac:dyDescent="0.25">
      <c r="A165" s="24" t="s">
        <v>169</v>
      </c>
      <c r="B165" s="25" t="s">
        <v>4</v>
      </c>
      <c r="C165" s="26">
        <v>8091855.9900000002</v>
      </c>
      <c r="D165" s="26">
        <v>14799231</v>
      </c>
      <c r="E165" s="26">
        <v>8080752.5999999996</v>
      </c>
      <c r="F165" s="27">
        <f t="shared" si="35"/>
        <v>99.862783148714925</v>
      </c>
      <c r="G165" s="27">
        <f t="shared" si="36"/>
        <v>54.602516846990227</v>
      </c>
      <c r="H165" s="28">
        <f t="shared" si="37"/>
        <v>-11103.390000000596</v>
      </c>
      <c r="J165" s="39"/>
    </row>
    <row r="166" spans="1:10" ht="12.75" customHeight="1" x14ac:dyDescent="0.25">
      <c r="A166" s="24" t="s">
        <v>170</v>
      </c>
      <c r="B166" s="25" t="s">
        <v>332</v>
      </c>
      <c r="C166" s="26">
        <v>132804</v>
      </c>
      <c r="D166" s="26">
        <v>560230</v>
      </c>
      <c r="E166" s="26">
        <v>186323.64</v>
      </c>
      <c r="F166" s="27">
        <f t="shared" si="35"/>
        <v>140.29971988795521</v>
      </c>
      <c r="G166" s="27">
        <f t="shared" si="36"/>
        <v>33.258418863680987</v>
      </c>
      <c r="H166" s="28">
        <f t="shared" si="37"/>
        <v>53519.640000000014</v>
      </c>
      <c r="J166" s="39"/>
    </row>
    <row r="167" spans="1:10" ht="12.75" customHeight="1" x14ac:dyDescent="0.25">
      <c r="A167" s="22" t="s">
        <v>229</v>
      </c>
      <c r="B167" s="17" t="s">
        <v>399</v>
      </c>
      <c r="C167" s="18">
        <v>362916298.23000002</v>
      </c>
      <c r="D167" s="18">
        <v>993798503</v>
      </c>
      <c r="E167" s="18">
        <v>299686411.91000003</v>
      </c>
      <c r="F167" s="19">
        <f t="shared" si="35"/>
        <v>82.577281144886001</v>
      </c>
      <c r="G167" s="19">
        <f t="shared" si="36"/>
        <v>30.155651372519731</v>
      </c>
      <c r="H167" s="20">
        <f t="shared" si="37"/>
        <v>-63229886.319999993</v>
      </c>
      <c r="J167" s="39"/>
    </row>
    <row r="168" spans="1:10" ht="12.75" customHeight="1" x14ac:dyDescent="0.25">
      <c r="A168" s="24" t="s">
        <v>169</v>
      </c>
      <c r="B168" s="25" t="s">
        <v>4</v>
      </c>
      <c r="C168" s="26">
        <v>361236507.69</v>
      </c>
      <c r="D168" s="26">
        <v>986885444</v>
      </c>
      <c r="E168" s="26">
        <v>298561723.94</v>
      </c>
      <c r="F168" s="27">
        <f t="shared" si="35"/>
        <v>82.64993088578268</v>
      </c>
      <c r="G168" s="27">
        <f t="shared" si="36"/>
        <v>30.252926087336228</v>
      </c>
      <c r="H168" s="28">
        <f t="shared" si="37"/>
        <v>-62674783.75</v>
      </c>
      <c r="J168" s="39"/>
    </row>
    <row r="169" spans="1:10" ht="12.75" customHeight="1" x14ac:dyDescent="0.25">
      <c r="A169" s="24" t="s">
        <v>170</v>
      </c>
      <c r="B169" s="25" t="s">
        <v>332</v>
      </c>
      <c r="C169" s="26">
        <v>1679790.54</v>
      </c>
      <c r="D169" s="26">
        <v>6913059</v>
      </c>
      <c r="E169" s="26">
        <v>1124687.97</v>
      </c>
      <c r="F169" s="27">
        <f t="shared" si="35"/>
        <v>66.95406023658164</v>
      </c>
      <c r="G169" s="27">
        <f t="shared" si="36"/>
        <v>16.269034735563519</v>
      </c>
      <c r="H169" s="28">
        <f t="shared" si="37"/>
        <v>-555102.57000000007</v>
      </c>
      <c r="J169" s="39"/>
    </row>
    <row r="170" spans="1:10" ht="12.75" customHeight="1" x14ac:dyDescent="0.25">
      <c r="A170" s="22" t="s">
        <v>230</v>
      </c>
      <c r="B170" s="17" t="s">
        <v>62</v>
      </c>
      <c r="C170" s="18">
        <v>52269993.100000001</v>
      </c>
      <c r="D170" s="18">
        <v>155868141</v>
      </c>
      <c r="E170" s="18">
        <v>52778146.5</v>
      </c>
      <c r="F170" s="19">
        <f t="shared" si="35"/>
        <v>100.97217039808639</v>
      </c>
      <c r="G170" s="19">
        <f t="shared" si="36"/>
        <v>33.860766004773232</v>
      </c>
      <c r="H170" s="20">
        <f t="shared" si="37"/>
        <v>508153.39999999851</v>
      </c>
      <c r="J170" s="39"/>
    </row>
    <row r="171" spans="1:10" ht="12.75" customHeight="1" x14ac:dyDescent="0.25">
      <c r="A171" s="24" t="s">
        <v>169</v>
      </c>
      <c r="B171" s="25" t="s">
        <v>4</v>
      </c>
      <c r="C171" s="26">
        <v>47997139.460000001</v>
      </c>
      <c r="D171" s="26">
        <v>146911952</v>
      </c>
      <c r="E171" s="26">
        <v>49144351.090000004</v>
      </c>
      <c r="F171" s="27">
        <f t="shared" si="35"/>
        <v>102.39016667015348</v>
      </c>
      <c r="G171" s="27">
        <f t="shared" si="36"/>
        <v>33.451567704988364</v>
      </c>
      <c r="H171" s="28">
        <f t="shared" si="37"/>
        <v>1147211.6300000027</v>
      </c>
      <c r="J171" s="39"/>
    </row>
    <row r="172" spans="1:10" ht="12.75" customHeight="1" x14ac:dyDescent="0.25">
      <c r="A172" s="24" t="s">
        <v>170</v>
      </c>
      <c r="B172" s="25" t="s">
        <v>332</v>
      </c>
      <c r="C172" s="26">
        <v>4272853.6399999997</v>
      </c>
      <c r="D172" s="26">
        <v>8956189</v>
      </c>
      <c r="E172" s="26">
        <v>3633795.41</v>
      </c>
      <c r="F172" s="27">
        <f t="shared" si="35"/>
        <v>85.043760356837311</v>
      </c>
      <c r="G172" s="27">
        <f t="shared" si="36"/>
        <v>40.573009457482421</v>
      </c>
      <c r="H172" s="28">
        <f t="shared" si="37"/>
        <v>-639058.22999999952</v>
      </c>
      <c r="J172" s="39"/>
    </row>
    <row r="173" spans="1:10" ht="12.75" customHeight="1" x14ac:dyDescent="0.25">
      <c r="A173" s="22" t="s">
        <v>231</v>
      </c>
      <c r="B173" s="17" t="s">
        <v>63</v>
      </c>
      <c r="C173" s="18">
        <v>61319186.789999999</v>
      </c>
      <c r="D173" s="18">
        <v>233756300</v>
      </c>
      <c r="E173" s="18">
        <v>70678562.129999995</v>
      </c>
      <c r="F173" s="19">
        <f t="shared" si="35"/>
        <v>115.26337159697351</v>
      </c>
      <c r="G173" s="19">
        <f t="shared" si="36"/>
        <v>30.236003106654234</v>
      </c>
      <c r="H173" s="20">
        <f t="shared" si="37"/>
        <v>9359375.3399999961</v>
      </c>
      <c r="J173" s="39"/>
    </row>
    <row r="174" spans="1:10" ht="12.75" customHeight="1" x14ac:dyDescent="0.25">
      <c r="A174" s="24" t="s">
        <v>169</v>
      </c>
      <c r="B174" s="25" t="s">
        <v>4</v>
      </c>
      <c r="C174" s="26">
        <v>54628576.329999998</v>
      </c>
      <c r="D174" s="26">
        <v>191438102</v>
      </c>
      <c r="E174" s="26">
        <v>55604033.630000003</v>
      </c>
      <c r="F174" s="27">
        <f t="shared" si="35"/>
        <v>101.78561728225803</v>
      </c>
      <c r="G174" s="27">
        <f t="shared" si="36"/>
        <v>29.045437166943916</v>
      </c>
      <c r="H174" s="28">
        <f t="shared" si="37"/>
        <v>975457.30000000447</v>
      </c>
      <c r="J174" s="39"/>
    </row>
    <row r="175" spans="1:10" ht="12.75" customHeight="1" x14ac:dyDescent="0.25">
      <c r="A175" s="24" t="s">
        <v>170</v>
      </c>
      <c r="B175" s="25" t="s">
        <v>332</v>
      </c>
      <c r="C175" s="26">
        <v>6690610.46</v>
      </c>
      <c r="D175" s="26">
        <v>42318198</v>
      </c>
      <c r="E175" s="26">
        <v>15074528.5</v>
      </c>
      <c r="F175" s="27">
        <f t="shared" si="35"/>
        <v>225.30871570125757</v>
      </c>
      <c r="G175" s="27">
        <f t="shared" si="36"/>
        <v>35.621858236969352</v>
      </c>
      <c r="H175" s="28">
        <f t="shared" si="37"/>
        <v>8383918.04</v>
      </c>
      <c r="J175" s="39"/>
    </row>
    <row r="176" spans="1:10" ht="12.75" customHeight="1" x14ac:dyDescent="0.25">
      <c r="A176" s="22" t="s">
        <v>232</v>
      </c>
      <c r="B176" s="17" t="s">
        <v>64</v>
      </c>
      <c r="C176" s="18">
        <v>33452983.010000002</v>
      </c>
      <c r="D176" s="18">
        <v>91924135</v>
      </c>
      <c r="E176" s="18">
        <v>36087861</v>
      </c>
      <c r="F176" s="19">
        <f t="shared" si="35"/>
        <v>107.87636184555609</v>
      </c>
      <c r="G176" s="19">
        <f t="shared" si="36"/>
        <v>39.258309039296371</v>
      </c>
      <c r="H176" s="20">
        <f t="shared" si="37"/>
        <v>2634877.9899999984</v>
      </c>
      <c r="J176" s="39"/>
    </row>
    <row r="177" spans="1:10" ht="12.75" customHeight="1" x14ac:dyDescent="0.25">
      <c r="A177" s="24" t="s">
        <v>169</v>
      </c>
      <c r="B177" s="25" t="s">
        <v>4</v>
      </c>
      <c r="C177" s="26">
        <v>33167396</v>
      </c>
      <c r="D177" s="26">
        <v>86238175</v>
      </c>
      <c r="E177" s="26">
        <v>35273344.009999998</v>
      </c>
      <c r="F177" s="27">
        <f t="shared" si="35"/>
        <v>106.34945236581129</v>
      </c>
      <c r="G177" s="27">
        <f t="shared" si="36"/>
        <v>40.902238492407797</v>
      </c>
      <c r="H177" s="28">
        <f t="shared" si="37"/>
        <v>2105948.0099999979</v>
      </c>
      <c r="J177" s="39"/>
    </row>
    <row r="178" spans="1:10" ht="12.75" customHeight="1" x14ac:dyDescent="0.25">
      <c r="A178" s="24" t="s">
        <v>170</v>
      </c>
      <c r="B178" s="25" t="s">
        <v>332</v>
      </c>
      <c r="C178" s="26">
        <v>285587.01</v>
      </c>
      <c r="D178" s="26">
        <v>5685960</v>
      </c>
      <c r="E178" s="26">
        <v>814516.99</v>
      </c>
      <c r="F178" s="27">
        <f t="shared" si="35"/>
        <v>285.20799668024119</v>
      </c>
      <c r="G178" s="27">
        <f t="shared" si="36"/>
        <v>14.325056630718471</v>
      </c>
      <c r="H178" s="28">
        <f t="shared" si="37"/>
        <v>528929.98</v>
      </c>
      <c r="J178" s="39"/>
    </row>
    <row r="179" spans="1:10" ht="12.75" customHeight="1" x14ac:dyDescent="0.25">
      <c r="A179" s="22" t="s">
        <v>233</v>
      </c>
      <c r="B179" s="17" t="s">
        <v>65</v>
      </c>
      <c r="C179" s="18">
        <v>1746496.12</v>
      </c>
      <c r="D179" s="18">
        <v>3236952</v>
      </c>
      <c r="E179" s="18">
        <v>1941131.8</v>
      </c>
      <c r="F179" s="19">
        <f t="shared" si="35"/>
        <v>111.14435227030451</v>
      </c>
      <c r="G179" s="19">
        <f t="shared" si="36"/>
        <v>59.967889545473639</v>
      </c>
      <c r="H179" s="20">
        <f t="shared" si="37"/>
        <v>194635.67999999993</v>
      </c>
      <c r="J179" s="39"/>
    </row>
    <row r="180" spans="1:10" ht="12.75" customHeight="1" x14ac:dyDescent="0.25">
      <c r="A180" s="24" t="s">
        <v>169</v>
      </c>
      <c r="B180" s="25" t="s">
        <v>4</v>
      </c>
      <c r="C180" s="26">
        <v>1728570.91</v>
      </c>
      <c r="D180" s="26">
        <v>3092852</v>
      </c>
      <c r="E180" s="26">
        <v>1920757.5</v>
      </c>
      <c r="F180" s="27">
        <f t="shared" si="35"/>
        <v>111.11823581480959</v>
      </c>
      <c r="G180" s="27">
        <f t="shared" si="36"/>
        <v>62.103117122966111</v>
      </c>
      <c r="H180" s="28">
        <f t="shared" si="37"/>
        <v>192186.59000000008</v>
      </c>
      <c r="J180" s="39"/>
    </row>
    <row r="181" spans="1:10" ht="12.75" customHeight="1" x14ac:dyDescent="0.25">
      <c r="A181" s="24" t="s">
        <v>170</v>
      </c>
      <c r="B181" s="25" t="s">
        <v>332</v>
      </c>
      <c r="C181" s="26">
        <v>17925.21</v>
      </c>
      <c r="D181" s="26">
        <v>144100</v>
      </c>
      <c r="E181" s="26">
        <v>20374.3</v>
      </c>
      <c r="F181" s="27">
        <f t="shared" si="35"/>
        <v>113.66282459173421</v>
      </c>
      <c r="G181" s="27">
        <f t="shared" si="36"/>
        <v>14.139000693962526</v>
      </c>
      <c r="H181" s="28">
        <f t="shared" si="37"/>
        <v>2449.09</v>
      </c>
      <c r="J181" s="39"/>
    </row>
    <row r="182" spans="1:10" ht="12.75" customHeight="1" x14ac:dyDescent="0.25">
      <c r="A182" s="22" t="s">
        <v>234</v>
      </c>
      <c r="B182" s="17" t="s">
        <v>66</v>
      </c>
      <c r="C182" s="18">
        <v>57710837.020000003</v>
      </c>
      <c r="D182" s="18">
        <v>114747517</v>
      </c>
      <c r="E182" s="18">
        <v>56294627.729999997</v>
      </c>
      <c r="F182" s="19">
        <f t="shared" si="35"/>
        <v>97.546025385996032</v>
      </c>
      <c r="G182" s="19">
        <f t="shared" si="36"/>
        <v>49.059560678772677</v>
      </c>
      <c r="H182" s="20">
        <f t="shared" si="37"/>
        <v>-1416209.2900000066</v>
      </c>
      <c r="J182" s="39"/>
    </row>
    <row r="183" spans="1:10" ht="12.75" customHeight="1" x14ac:dyDescent="0.25">
      <c r="A183" s="24" t="s">
        <v>169</v>
      </c>
      <c r="B183" s="25" t="s">
        <v>4</v>
      </c>
      <c r="C183" s="26">
        <v>57360837.020000003</v>
      </c>
      <c r="D183" s="26">
        <v>114377517</v>
      </c>
      <c r="E183" s="26">
        <v>56294627.729999997</v>
      </c>
      <c r="F183" s="27">
        <f t="shared" si="35"/>
        <v>98.141224317162155</v>
      </c>
      <c r="G183" s="27">
        <f t="shared" si="36"/>
        <v>49.218263524640072</v>
      </c>
      <c r="H183" s="28">
        <f t="shared" si="37"/>
        <v>-1066209.2900000066</v>
      </c>
      <c r="J183" s="39"/>
    </row>
    <row r="184" spans="1:10" ht="12.75" customHeight="1" x14ac:dyDescent="0.25">
      <c r="A184" s="24" t="s">
        <v>170</v>
      </c>
      <c r="B184" s="25" t="s">
        <v>332</v>
      </c>
      <c r="C184" s="26">
        <v>350000</v>
      </c>
      <c r="D184" s="26">
        <v>370000</v>
      </c>
      <c r="E184" s="26"/>
      <c r="F184" s="27">
        <f t="shared" si="35"/>
        <v>0</v>
      </c>
      <c r="G184" s="27">
        <f t="shared" si="36"/>
        <v>0</v>
      </c>
      <c r="H184" s="28">
        <f t="shared" si="37"/>
        <v>-350000</v>
      </c>
      <c r="J184" s="39"/>
    </row>
    <row r="185" spans="1:10" ht="12.75" customHeight="1" x14ac:dyDescent="0.25">
      <c r="A185" s="22" t="s">
        <v>235</v>
      </c>
      <c r="B185" s="17" t="s">
        <v>67</v>
      </c>
      <c r="C185" s="18">
        <v>37883410.079999998</v>
      </c>
      <c r="D185" s="18">
        <v>111493448</v>
      </c>
      <c r="E185" s="18">
        <v>33725474.219999999</v>
      </c>
      <c r="F185" s="19">
        <f t="shared" si="35"/>
        <v>89.024388640780998</v>
      </c>
      <c r="G185" s="19">
        <f t="shared" si="36"/>
        <v>30.24883957306621</v>
      </c>
      <c r="H185" s="20">
        <f t="shared" si="37"/>
        <v>-4157935.8599999994</v>
      </c>
      <c r="J185" s="39"/>
    </row>
    <row r="186" spans="1:10" ht="12.75" customHeight="1" x14ac:dyDescent="0.25">
      <c r="A186" s="24" t="s">
        <v>169</v>
      </c>
      <c r="B186" s="25" t="s">
        <v>4</v>
      </c>
      <c r="C186" s="26">
        <v>37883410.079999998</v>
      </c>
      <c r="D186" s="26">
        <v>111393448</v>
      </c>
      <c r="E186" s="26">
        <v>33625474.219999999</v>
      </c>
      <c r="F186" s="27">
        <f t="shared" si="35"/>
        <v>88.760420851743987</v>
      </c>
      <c r="G186" s="27">
        <f t="shared" si="36"/>
        <v>30.186222640311843</v>
      </c>
      <c r="H186" s="28">
        <f t="shared" si="37"/>
        <v>-4257935.8599999994</v>
      </c>
      <c r="J186" s="39"/>
    </row>
    <row r="187" spans="1:10" ht="12.75" customHeight="1" x14ac:dyDescent="0.25">
      <c r="A187" s="24" t="s">
        <v>170</v>
      </c>
      <c r="B187" s="25" t="s">
        <v>332</v>
      </c>
      <c r="C187" s="26"/>
      <c r="D187" s="26">
        <v>100000</v>
      </c>
      <c r="E187" s="26">
        <v>100000</v>
      </c>
      <c r="F187" s="27" t="str">
        <f t="shared" ref="F187" si="38">IF(C187=0,"x",E187/C187*100)</f>
        <v>x</v>
      </c>
      <c r="G187" s="27">
        <f t="shared" ref="G187" si="39">IF(D187=0,"x",E187/D187*100)</f>
        <v>100</v>
      </c>
      <c r="H187" s="28">
        <f t="shared" ref="H187" si="40">+E187-C187</f>
        <v>100000</v>
      </c>
      <c r="J187" s="39"/>
    </row>
    <row r="188" spans="1:10" ht="12.75" customHeight="1" x14ac:dyDescent="0.25">
      <c r="A188" s="22" t="s">
        <v>236</v>
      </c>
      <c r="B188" s="17" t="s">
        <v>68</v>
      </c>
      <c r="C188" s="18">
        <v>1620394.32</v>
      </c>
      <c r="D188" s="18">
        <v>15410021</v>
      </c>
      <c r="E188" s="18">
        <v>4453271.79</v>
      </c>
      <c r="F188" s="19">
        <f t="shared" si="35"/>
        <v>274.82642558263228</v>
      </c>
      <c r="G188" s="19">
        <f t="shared" si="36"/>
        <v>28.898544589913278</v>
      </c>
      <c r="H188" s="20">
        <f t="shared" si="37"/>
        <v>2832877.4699999997</v>
      </c>
      <c r="J188" s="39"/>
    </row>
    <row r="189" spans="1:10" ht="12.75" customHeight="1" x14ac:dyDescent="0.25">
      <c r="A189" s="24" t="s">
        <v>169</v>
      </c>
      <c r="B189" s="25" t="s">
        <v>4</v>
      </c>
      <c r="C189" s="26">
        <v>1482947.59</v>
      </c>
      <c r="D189" s="26">
        <v>4186748</v>
      </c>
      <c r="E189" s="26">
        <v>2344485.1</v>
      </c>
      <c r="F189" s="27">
        <f t="shared" si="35"/>
        <v>158.09628848717438</v>
      </c>
      <c r="G189" s="27">
        <f t="shared" si="36"/>
        <v>55.99776007536159</v>
      </c>
      <c r="H189" s="28">
        <f t="shared" si="37"/>
        <v>861537.51</v>
      </c>
      <c r="J189" s="39"/>
    </row>
    <row r="190" spans="1:10" ht="12.75" customHeight="1" x14ac:dyDescent="0.25">
      <c r="A190" s="24" t="s">
        <v>170</v>
      </c>
      <c r="B190" s="25" t="s">
        <v>332</v>
      </c>
      <c r="C190" s="26">
        <v>137446.73000000001</v>
      </c>
      <c r="D190" s="26">
        <v>11223273</v>
      </c>
      <c r="E190" s="26">
        <v>2108786.69</v>
      </c>
      <c r="F190" s="27">
        <f t="shared" si="35"/>
        <v>1534.2574465030923</v>
      </c>
      <c r="G190" s="27">
        <f t="shared" si="36"/>
        <v>18.789409203536259</v>
      </c>
      <c r="H190" s="28">
        <f t="shared" si="37"/>
        <v>1971339.96</v>
      </c>
      <c r="J190" s="39"/>
    </row>
    <row r="191" spans="1:10" ht="12.75" customHeight="1" x14ac:dyDescent="0.25">
      <c r="A191" s="22" t="s">
        <v>237</v>
      </c>
      <c r="B191" s="17" t="s">
        <v>69</v>
      </c>
      <c r="C191" s="18">
        <v>31784282.27</v>
      </c>
      <c r="D191" s="18">
        <v>58391147</v>
      </c>
      <c r="E191" s="18">
        <v>46869461.479999997</v>
      </c>
      <c r="F191" s="19">
        <f t="shared" si="35"/>
        <v>147.46112900034976</v>
      </c>
      <c r="G191" s="19">
        <f t="shared" si="36"/>
        <v>80.268095230258098</v>
      </c>
      <c r="H191" s="20">
        <f t="shared" si="37"/>
        <v>15085179.209999997</v>
      </c>
      <c r="J191" s="39"/>
    </row>
    <row r="192" spans="1:10" ht="12.75" customHeight="1" x14ac:dyDescent="0.25">
      <c r="A192" s="24" t="s">
        <v>169</v>
      </c>
      <c r="B192" s="25" t="s">
        <v>4</v>
      </c>
      <c r="C192" s="26">
        <v>31657787.27</v>
      </c>
      <c r="D192" s="26">
        <v>57005147</v>
      </c>
      <c r="E192" s="26">
        <v>46666651.479999997</v>
      </c>
      <c r="F192" s="27">
        <f t="shared" si="35"/>
        <v>147.40970707141906</v>
      </c>
      <c r="G192" s="27">
        <f t="shared" si="36"/>
        <v>81.86392621704843</v>
      </c>
      <c r="H192" s="28">
        <f t="shared" si="37"/>
        <v>15008864.209999997</v>
      </c>
      <c r="J192" s="39"/>
    </row>
    <row r="193" spans="1:10" ht="12.75" customHeight="1" x14ac:dyDescent="0.25">
      <c r="A193" s="24" t="s">
        <v>170</v>
      </c>
      <c r="B193" s="25" t="s">
        <v>332</v>
      </c>
      <c r="C193" s="26">
        <v>126495</v>
      </c>
      <c r="D193" s="26">
        <v>1386000</v>
      </c>
      <c r="E193" s="26">
        <v>202810</v>
      </c>
      <c r="F193" s="27">
        <f t="shared" si="35"/>
        <v>160.33044784378831</v>
      </c>
      <c r="G193" s="27">
        <f t="shared" si="36"/>
        <v>14.632756132756134</v>
      </c>
      <c r="H193" s="28">
        <f t="shared" si="37"/>
        <v>76315</v>
      </c>
      <c r="J193" s="39"/>
    </row>
    <row r="194" spans="1:10" ht="12.75" customHeight="1" x14ac:dyDescent="0.25">
      <c r="A194" s="16" t="s">
        <v>238</v>
      </c>
      <c r="B194" s="17" t="s">
        <v>70</v>
      </c>
      <c r="C194" s="18">
        <v>4586620476.1199999</v>
      </c>
      <c r="D194" s="18">
        <v>7835675912</v>
      </c>
      <c r="E194" s="18">
        <v>4543084985.5</v>
      </c>
      <c r="F194" s="19">
        <f t="shared" si="35"/>
        <v>99.050815500286859</v>
      </c>
      <c r="G194" s="19">
        <f t="shared" si="36"/>
        <v>57.979490684938369</v>
      </c>
      <c r="H194" s="20">
        <f t="shared" si="37"/>
        <v>-43535490.619999886</v>
      </c>
      <c r="J194" s="39"/>
    </row>
    <row r="195" spans="1:10" ht="12.75" customHeight="1" x14ac:dyDescent="0.25">
      <c r="A195" s="22" t="s">
        <v>239</v>
      </c>
      <c r="B195" s="17" t="s">
        <v>71</v>
      </c>
      <c r="C195" s="18">
        <v>4432664795.1800003</v>
      </c>
      <c r="D195" s="18">
        <v>7462408370</v>
      </c>
      <c r="E195" s="18">
        <v>4387981582.4499998</v>
      </c>
      <c r="F195" s="19">
        <f t="shared" si="35"/>
        <v>98.991955972430219</v>
      </c>
      <c r="G195" s="19">
        <f t="shared" si="36"/>
        <v>58.801145218617933</v>
      </c>
      <c r="H195" s="20">
        <f t="shared" si="37"/>
        <v>-44683212.730000496</v>
      </c>
      <c r="J195" s="39"/>
    </row>
    <row r="196" spans="1:10" ht="12.75" customHeight="1" x14ac:dyDescent="0.25">
      <c r="A196" s="24" t="s">
        <v>169</v>
      </c>
      <c r="B196" s="25" t="s">
        <v>4</v>
      </c>
      <c r="C196" s="26">
        <v>4409110971.2399998</v>
      </c>
      <c r="D196" s="26">
        <v>7404832214</v>
      </c>
      <c r="E196" s="26">
        <v>4374297009.6000004</v>
      </c>
      <c r="F196" s="27">
        <f t="shared" si="35"/>
        <v>99.210408586513566</v>
      </c>
      <c r="G196" s="27">
        <f t="shared" si="36"/>
        <v>59.073546613651871</v>
      </c>
      <c r="H196" s="28">
        <f t="shared" si="37"/>
        <v>-34813961.63999939</v>
      </c>
      <c r="J196" s="39"/>
    </row>
    <row r="197" spans="1:10" ht="12.75" customHeight="1" x14ac:dyDescent="0.25">
      <c r="A197" s="24" t="s">
        <v>170</v>
      </c>
      <c r="B197" s="25" t="s">
        <v>332</v>
      </c>
      <c r="C197" s="26">
        <v>23553823.940000001</v>
      </c>
      <c r="D197" s="26">
        <v>57576156</v>
      </c>
      <c r="E197" s="26">
        <v>13684572.85</v>
      </c>
      <c r="F197" s="27">
        <f t="shared" si="35"/>
        <v>58.099155724605446</v>
      </c>
      <c r="G197" s="27">
        <f t="shared" si="36"/>
        <v>23.76777784539836</v>
      </c>
      <c r="H197" s="28">
        <f t="shared" si="37"/>
        <v>-9869251.0900000017</v>
      </c>
      <c r="J197" s="39"/>
    </row>
    <row r="198" spans="1:10" ht="12.75" customHeight="1" x14ac:dyDescent="0.25">
      <c r="A198" s="22" t="s">
        <v>240</v>
      </c>
      <c r="B198" s="17" t="s">
        <v>72</v>
      </c>
      <c r="C198" s="18">
        <v>94664542.829999998</v>
      </c>
      <c r="D198" s="18">
        <v>232317242</v>
      </c>
      <c r="E198" s="18">
        <v>92586243.25</v>
      </c>
      <c r="F198" s="19">
        <f t="shared" si="35"/>
        <v>97.80456386534054</v>
      </c>
      <c r="G198" s="19">
        <f t="shared" si="36"/>
        <v>39.853367082413968</v>
      </c>
      <c r="H198" s="20">
        <f t="shared" si="37"/>
        <v>-2078299.5799999982</v>
      </c>
      <c r="J198" s="39"/>
    </row>
    <row r="199" spans="1:10" ht="12.75" customHeight="1" x14ac:dyDescent="0.25">
      <c r="A199" s="24" t="s">
        <v>169</v>
      </c>
      <c r="B199" s="25" t="s">
        <v>4</v>
      </c>
      <c r="C199" s="26">
        <v>94155600.469999999</v>
      </c>
      <c r="D199" s="26">
        <v>216506617</v>
      </c>
      <c r="E199" s="26">
        <v>92429666</v>
      </c>
      <c r="F199" s="27">
        <f t="shared" si="35"/>
        <v>98.166933818716473</v>
      </c>
      <c r="G199" s="27">
        <f t="shared" si="36"/>
        <v>42.691381575649487</v>
      </c>
      <c r="H199" s="28">
        <f t="shared" si="37"/>
        <v>-1725934.4699999988</v>
      </c>
      <c r="J199" s="39"/>
    </row>
    <row r="200" spans="1:10" ht="12.75" customHeight="1" x14ac:dyDescent="0.25">
      <c r="A200" s="24" t="s">
        <v>170</v>
      </c>
      <c r="B200" s="25" t="s">
        <v>332</v>
      </c>
      <c r="C200" s="26">
        <v>508942.36</v>
      </c>
      <c r="D200" s="26">
        <v>15810625</v>
      </c>
      <c r="E200" s="26">
        <v>156577.25</v>
      </c>
      <c r="F200" s="27">
        <f t="shared" si="35"/>
        <v>30.765222607919689</v>
      </c>
      <c r="G200" s="27">
        <f t="shared" si="36"/>
        <v>0.99032928805787257</v>
      </c>
      <c r="H200" s="28">
        <f t="shared" si="37"/>
        <v>-352365.11</v>
      </c>
      <c r="J200" s="39"/>
    </row>
    <row r="201" spans="1:10" ht="12.75" customHeight="1" x14ac:dyDescent="0.25">
      <c r="A201" s="22" t="s">
        <v>241</v>
      </c>
      <c r="B201" s="17" t="s">
        <v>335</v>
      </c>
      <c r="C201" s="18">
        <v>51959019.859999999</v>
      </c>
      <c r="D201" s="18">
        <v>124307180</v>
      </c>
      <c r="E201" s="18">
        <v>55433433.850000001</v>
      </c>
      <c r="F201" s="19">
        <f t="shared" si="35"/>
        <v>106.68683512383714</v>
      </c>
      <c r="G201" s="19">
        <f t="shared" si="36"/>
        <v>44.593911510179865</v>
      </c>
      <c r="H201" s="20">
        <f t="shared" si="37"/>
        <v>3474413.9900000021</v>
      </c>
      <c r="J201" s="39"/>
    </row>
    <row r="202" spans="1:10" ht="12.75" customHeight="1" x14ac:dyDescent="0.25">
      <c r="A202" s="24" t="s">
        <v>169</v>
      </c>
      <c r="B202" s="25" t="s">
        <v>4</v>
      </c>
      <c r="C202" s="26">
        <v>47841588.369999997</v>
      </c>
      <c r="D202" s="26">
        <v>104878205</v>
      </c>
      <c r="E202" s="26">
        <v>51468645.119999997</v>
      </c>
      <c r="F202" s="27">
        <f t="shared" si="35"/>
        <v>107.58138864861439</v>
      </c>
      <c r="G202" s="27">
        <f t="shared" si="36"/>
        <v>49.074681550852247</v>
      </c>
      <c r="H202" s="28">
        <f t="shared" si="37"/>
        <v>3627056.75</v>
      </c>
      <c r="J202" s="39"/>
    </row>
    <row r="203" spans="1:10" ht="12.75" customHeight="1" x14ac:dyDescent="0.25">
      <c r="A203" s="24" t="s">
        <v>170</v>
      </c>
      <c r="B203" s="25" t="s">
        <v>332</v>
      </c>
      <c r="C203" s="26">
        <v>4117431.49</v>
      </c>
      <c r="D203" s="26">
        <v>19428975</v>
      </c>
      <c r="E203" s="26">
        <v>3964788.73</v>
      </c>
      <c r="F203" s="27">
        <f t="shared" si="35"/>
        <v>96.292767460230394</v>
      </c>
      <c r="G203" s="27">
        <f t="shared" si="36"/>
        <v>20.406576929560103</v>
      </c>
      <c r="H203" s="28">
        <f t="shared" si="37"/>
        <v>-152642.76000000024</v>
      </c>
      <c r="J203" s="39"/>
    </row>
    <row r="204" spans="1:10" ht="12.75" customHeight="1" x14ac:dyDescent="0.25">
      <c r="A204" s="22" t="s">
        <v>333</v>
      </c>
      <c r="B204" s="17" t="s">
        <v>334</v>
      </c>
      <c r="C204" s="18">
        <v>7332118.25</v>
      </c>
      <c r="D204" s="18">
        <v>16643120</v>
      </c>
      <c r="E204" s="18">
        <v>7083725.9500000002</v>
      </c>
      <c r="F204" s="19">
        <f t="shared" ref="F204:F285" si="41">IF(C204=0,"x",E204/C204*100)</f>
        <v>96.612270949121694</v>
      </c>
      <c r="G204" s="19">
        <f t="shared" ref="G204:G285" si="42">IF(D204=0,"x",E204/D204*100)</f>
        <v>42.562487983022415</v>
      </c>
      <c r="H204" s="20">
        <f t="shared" ref="H204:H285" si="43">+E204-C204</f>
        <v>-248392.29999999981</v>
      </c>
      <c r="J204" s="39"/>
    </row>
    <row r="205" spans="1:10" ht="12.75" customHeight="1" x14ac:dyDescent="0.25">
      <c r="A205" s="24" t="s">
        <v>169</v>
      </c>
      <c r="B205" s="25" t="s">
        <v>4</v>
      </c>
      <c r="C205" s="26">
        <v>6881510.6200000001</v>
      </c>
      <c r="D205" s="26">
        <v>13193150</v>
      </c>
      <c r="E205" s="26">
        <v>6649199.7300000004</v>
      </c>
      <c r="F205" s="27">
        <f t="shared" si="41"/>
        <v>96.624129456040862</v>
      </c>
      <c r="G205" s="27">
        <f t="shared" si="42"/>
        <v>50.398879191095382</v>
      </c>
      <c r="H205" s="28">
        <f t="shared" si="43"/>
        <v>-232310.88999999966</v>
      </c>
      <c r="J205" s="39"/>
    </row>
    <row r="206" spans="1:10" ht="12.75" customHeight="1" x14ac:dyDescent="0.25">
      <c r="A206" s="24" t="s">
        <v>170</v>
      </c>
      <c r="B206" s="25" t="s">
        <v>332</v>
      </c>
      <c r="C206" s="26">
        <v>450607.63</v>
      </c>
      <c r="D206" s="26">
        <v>3449970</v>
      </c>
      <c r="E206" s="26">
        <v>434526.22</v>
      </c>
      <c r="F206" s="27">
        <f t="shared" ref="F206:F207" si="44">IF(C206=0,"x",E206/C206*100)</f>
        <v>96.431172281747649</v>
      </c>
      <c r="G206" s="27">
        <f t="shared" ref="G206:G207" si="45">IF(D206=0,"x",E206/D206*100)</f>
        <v>12.595072420919601</v>
      </c>
      <c r="H206" s="28">
        <f t="shared" ref="H206:H207" si="46">+E206-C206</f>
        <v>-16081.410000000033</v>
      </c>
      <c r="J206" s="39"/>
    </row>
    <row r="207" spans="1:10" ht="12.75" customHeight="1" x14ac:dyDescent="0.25">
      <c r="A207" s="16" t="s">
        <v>242</v>
      </c>
      <c r="B207" s="17" t="s">
        <v>73</v>
      </c>
      <c r="C207" s="18">
        <v>450771324.88999999</v>
      </c>
      <c r="D207" s="18">
        <v>1915279578</v>
      </c>
      <c r="E207" s="18">
        <v>763245135.84000003</v>
      </c>
      <c r="F207" s="19">
        <f t="shared" si="44"/>
        <v>169.31980667276292</v>
      </c>
      <c r="G207" s="19">
        <f t="shared" si="45"/>
        <v>39.850324965977372</v>
      </c>
      <c r="H207" s="20">
        <f t="shared" si="46"/>
        <v>312473810.95000005</v>
      </c>
      <c r="J207" s="39"/>
    </row>
    <row r="208" spans="1:10" ht="12.75" customHeight="1" x14ac:dyDescent="0.25">
      <c r="A208" s="22" t="s">
        <v>243</v>
      </c>
      <c r="B208" s="17" t="s">
        <v>74</v>
      </c>
      <c r="C208" s="18">
        <v>386406560.00999999</v>
      </c>
      <c r="D208" s="18">
        <v>1738998878</v>
      </c>
      <c r="E208" s="18">
        <v>671122664.36000001</v>
      </c>
      <c r="F208" s="19">
        <f t="shared" si="41"/>
        <v>173.68304108052195</v>
      </c>
      <c r="G208" s="19">
        <f t="shared" si="42"/>
        <v>38.592472534073714</v>
      </c>
      <c r="H208" s="20">
        <f t="shared" si="43"/>
        <v>284716104.35000002</v>
      </c>
      <c r="J208" s="39"/>
    </row>
    <row r="209" spans="1:10" ht="12.75" customHeight="1" x14ac:dyDescent="0.25">
      <c r="A209" s="24" t="s">
        <v>169</v>
      </c>
      <c r="B209" s="25" t="s">
        <v>4</v>
      </c>
      <c r="C209" s="26">
        <v>386298165.17000002</v>
      </c>
      <c r="D209" s="26">
        <v>1735942128</v>
      </c>
      <c r="E209" s="26">
        <v>670971905.80999994</v>
      </c>
      <c r="F209" s="27">
        <f t="shared" si="41"/>
        <v>173.69274987747411</v>
      </c>
      <c r="G209" s="27">
        <f t="shared" si="42"/>
        <v>38.651743914011398</v>
      </c>
      <c r="H209" s="28">
        <f t="shared" si="43"/>
        <v>284673740.63999993</v>
      </c>
      <c r="J209" s="39"/>
    </row>
    <row r="210" spans="1:10" ht="12.75" customHeight="1" x14ac:dyDescent="0.25">
      <c r="A210" s="24" t="s">
        <v>170</v>
      </c>
      <c r="B210" s="25" t="s">
        <v>332</v>
      </c>
      <c r="C210" s="26">
        <v>108394.84</v>
      </c>
      <c r="D210" s="26">
        <v>3056750</v>
      </c>
      <c r="E210" s="26">
        <v>150758.54999999999</v>
      </c>
      <c r="F210" s="27">
        <f t="shared" si="41"/>
        <v>139.08277368184685</v>
      </c>
      <c r="G210" s="27">
        <f t="shared" si="42"/>
        <v>4.9319882227856384</v>
      </c>
      <c r="H210" s="28">
        <f t="shared" si="43"/>
        <v>42363.709999999992</v>
      </c>
      <c r="J210" s="39"/>
    </row>
    <row r="211" spans="1:10" ht="12.75" customHeight="1" x14ac:dyDescent="0.25">
      <c r="A211" s="22" t="s">
        <v>244</v>
      </c>
      <c r="B211" s="17" t="s">
        <v>75</v>
      </c>
      <c r="C211" s="18">
        <v>26466878.59</v>
      </c>
      <c r="D211" s="18">
        <v>74005700</v>
      </c>
      <c r="E211" s="18">
        <v>32496977.539999999</v>
      </c>
      <c r="F211" s="19">
        <f t="shared" si="41"/>
        <v>122.7835667492666</v>
      </c>
      <c r="G211" s="19">
        <f t="shared" si="42"/>
        <v>43.911452144902356</v>
      </c>
      <c r="H211" s="20">
        <f t="shared" si="43"/>
        <v>6030098.9499999993</v>
      </c>
      <c r="J211" s="39"/>
    </row>
    <row r="212" spans="1:10" ht="12.75" customHeight="1" x14ac:dyDescent="0.25">
      <c r="A212" s="24" t="s">
        <v>169</v>
      </c>
      <c r="B212" s="25" t="s">
        <v>4</v>
      </c>
      <c r="C212" s="26">
        <v>26426166.09</v>
      </c>
      <c r="D212" s="26">
        <v>73980700</v>
      </c>
      <c r="E212" s="26">
        <v>32475256.789999999</v>
      </c>
      <c r="F212" s="27">
        <f t="shared" si="41"/>
        <v>122.89053462919486</v>
      </c>
      <c r="G212" s="27">
        <f t="shared" si="42"/>
        <v>43.896930942799948</v>
      </c>
      <c r="H212" s="28">
        <f t="shared" si="43"/>
        <v>6049090.6999999993</v>
      </c>
      <c r="J212" s="39"/>
    </row>
    <row r="213" spans="1:10" ht="12.75" customHeight="1" x14ac:dyDescent="0.25">
      <c r="A213" s="24" t="s">
        <v>170</v>
      </c>
      <c r="B213" s="25" t="s">
        <v>332</v>
      </c>
      <c r="C213" s="26">
        <v>40712.5</v>
      </c>
      <c r="D213" s="26">
        <v>25000</v>
      </c>
      <c r="E213" s="26">
        <v>21720.75</v>
      </c>
      <c r="F213" s="27">
        <f t="shared" si="41"/>
        <v>53.351550506601164</v>
      </c>
      <c r="G213" s="27">
        <f t="shared" si="42"/>
        <v>86.882999999999996</v>
      </c>
      <c r="H213" s="28">
        <f t="shared" si="43"/>
        <v>-18991.75</v>
      </c>
      <c r="J213" s="39"/>
    </row>
    <row r="214" spans="1:10" ht="12.75" customHeight="1" x14ac:dyDescent="0.25">
      <c r="A214" s="22" t="s">
        <v>245</v>
      </c>
      <c r="B214" s="17" t="s">
        <v>400</v>
      </c>
      <c r="C214" s="18">
        <v>37897886.289999999</v>
      </c>
      <c r="D214" s="18">
        <v>102275000</v>
      </c>
      <c r="E214" s="18">
        <v>59625493.939999998</v>
      </c>
      <c r="F214" s="19">
        <f t="shared" si="41"/>
        <v>157.33197752438556</v>
      </c>
      <c r="G214" s="19">
        <f t="shared" si="42"/>
        <v>58.299187426057195</v>
      </c>
      <c r="H214" s="20">
        <f t="shared" si="43"/>
        <v>21727607.649999999</v>
      </c>
      <c r="J214" s="39"/>
    </row>
    <row r="215" spans="1:10" ht="12.75" customHeight="1" x14ac:dyDescent="0.25">
      <c r="A215" s="24" t="s">
        <v>169</v>
      </c>
      <c r="B215" s="25" t="s">
        <v>4</v>
      </c>
      <c r="C215" s="26">
        <v>37541204.630000003</v>
      </c>
      <c r="D215" s="26">
        <v>100275000</v>
      </c>
      <c r="E215" s="26">
        <v>59080321.380000003</v>
      </c>
      <c r="F215" s="27">
        <f t="shared" si="41"/>
        <v>157.37460202006309</v>
      </c>
      <c r="G215" s="27">
        <f t="shared" si="42"/>
        <v>58.918296065819</v>
      </c>
      <c r="H215" s="28">
        <f t="shared" si="43"/>
        <v>21539116.75</v>
      </c>
      <c r="J215" s="39"/>
    </row>
    <row r="216" spans="1:10" ht="12.75" customHeight="1" x14ac:dyDescent="0.25">
      <c r="A216" s="24" t="s">
        <v>170</v>
      </c>
      <c r="B216" s="25" t="s">
        <v>332</v>
      </c>
      <c r="C216" s="26">
        <v>356681.66</v>
      </c>
      <c r="D216" s="26">
        <v>2000000</v>
      </c>
      <c r="E216" s="26">
        <v>545172.56000000006</v>
      </c>
      <c r="F216" s="27">
        <f t="shared" si="41"/>
        <v>152.845694393146</v>
      </c>
      <c r="G216" s="27">
        <f t="shared" si="42"/>
        <v>27.258628000000002</v>
      </c>
      <c r="H216" s="28">
        <f t="shared" si="43"/>
        <v>188490.90000000008</v>
      </c>
      <c r="J216" s="39"/>
    </row>
    <row r="217" spans="1:10" ht="12.75" customHeight="1" x14ac:dyDescent="0.25">
      <c r="A217" s="16" t="s">
        <v>246</v>
      </c>
      <c r="B217" s="17" t="s">
        <v>76</v>
      </c>
      <c r="C217" s="18">
        <v>4169155112.5799999</v>
      </c>
      <c r="D217" s="18">
        <v>8426898409</v>
      </c>
      <c r="E217" s="18">
        <v>4496900265.1099997</v>
      </c>
      <c r="F217" s="19">
        <f t="shared" si="41"/>
        <v>107.8611887463976</v>
      </c>
      <c r="G217" s="19">
        <f t="shared" si="42"/>
        <v>53.363646348308549</v>
      </c>
      <c r="H217" s="20">
        <f t="shared" si="43"/>
        <v>327745152.52999973</v>
      </c>
      <c r="J217" s="39"/>
    </row>
    <row r="218" spans="1:10" ht="12.75" customHeight="1" x14ac:dyDescent="0.25">
      <c r="A218" s="22" t="s">
        <v>247</v>
      </c>
      <c r="B218" s="17" t="s">
        <v>77</v>
      </c>
      <c r="C218" s="18">
        <v>3722888458.9000001</v>
      </c>
      <c r="D218" s="18">
        <v>7041049804</v>
      </c>
      <c r="E218" s="18">
        <v>4001876364.1399999</v>
      </c>
      <c r="F218" s="19">
        <f t="shared" si="41"/>
        <v>107.49385613670609</v>
      </c>
      <c r="G218" s="19">
        <f t="shared" si="42"/>
        <v>56.836359286459604</v>
      </c>
      <c r="H218" s="20">
        <f t="shared" si="43"/>
        <v>278987905.23999977</v>
      </c>
      <c r="J218" s="39"/>
    </row>
    <row r="219" spans="1:10" ht="12.75" customHeight="1" x14ac:dyDescent="0.25">
      <c r="A219" s="24" t="s">
        <v>169</v>
      </c>
      <c r="B219" s="25" t="s">
        <v>4</v>
      </c>
      <c r="C219" s="26">
        <v>3715858988.3800001</v>
      </c>
      <c r="D219" s="26">
        <v>6948256934</v>
      </c>
      <c r="E219" s="26">
        <v>3995895982.7600002</v>
      </c>
      <c r="F219" s="27">
        <f t="shared" si="41"/>
        <v>107.53626537647727</v>
      </c>
      <c r="G219" s="27">
        <f t="shared" si="42"/>
        <v>57.509329616278691</v>
      </c>
      <c r="H219" s="28">
        <f t="shared" si="43"/>
        <v>280036994.38000011</v>
      </c>
      <c r="J219" s="39"/>
    </row>
    <row r="220" spans="1:10" ht="12.75" customHeight="1" x14ac:dyDescent="0.25">
      <c r="A220" s="24" t="s">
        <v>170</v>
      </c>
      <c r="B220" s="25" t="s">
        <v>332</v>
      </c>
      <c r="C220" s="26">
        <v>7029470.5199999996</v>
      </c>
      <c r="D220" s="26">
        <v>92792870</v>
      </c>
      <c r="E220" s="26">
        <v>5980381.3799999999</v>
      </c>
      <c r="F220" s="27">
        <f t="shared" si="41"/>
        <v>85.075844090743828</v>
      </c>
      <c r="G220" s="27">
        <f t="shared" si="42"/>
        <v>6.4448716587815422</v>
      </c>
      <c r="H220" s="28">
        <f t="shared" si="43"/>
        <v>-1049089.1399999997</v>
      </c>
      <c r="J220" s="39"/>
    </row>
    <row r="221" spans="1:10" ht="12.75" customHeight="1" x14ac:dyDescent="0.25">
      <c r="A221" s="22" t="s">
        <v>248</v>
      </c>
      <c r="B221" s="17" t="s">
        <v>401</v>
      </c>
      <c r="C221" s="18">
        <v>180994261.88</v>
      </c>
      <c r="D221" s="18">
        <v>332713600</v>
      </c>
      <c r="E221" s="18">
        <v>185496833.87</v>
      </c>
      <c r="F221" s="19">
        <f t="shared" si="41"/>
        <v>102.48768769972676</v>
      </c>
      <c r="G221" s="19">
        <f t="shared" si="42"/>
        <v>55.752705591235227</v>
      </c>
      <c r="H221" s="20">
        <f t="shared" si="43"/>
        <v>4502571.9900000095</v>
      </c>
      <c r="J221" s="39"/>
    </row>
    <row r="222" spans="1:10" ht="12.75" customHeight="1" x14ac:dyDescent="0.25">
      <c r="A222" s="24" t="s">
        <v>169</v>
      </c>
      <c r="B222" s="25" t="s">
        <v>4</v>
      </c>
      <c r="C222" s="26">
        <v>180978742.88</v>
      </c>
      <c r="D222" s="26">
        <v>332185600</v>
      </c>
      <c r="E222" s="26">
        <v>184971826.96000001</v>
      </c>
      <c r="F222" s="27">
        <f t="shared" si="41"/>
        <v>102.20638292456682</v>
      </c>
      <c r="G222" s="27">
        <f t="shared" si="42"/>
        <v>55.683276746493526</v>
      </c>
      <c r="H222" s="28">
        <f t="shared" si="43"/>
        <v>3993084.0800000131</v>
      </c>
      <c r="J222" s="39"/>
    </row>
    <row r="223" spans="1:10" ht="12.75" customHeight="1" x14ac:dyDescent="0.25">
      <c r="A223" s="24" t="s">
        <v>170</v>
      </c>
      <c r="B223" s="25" t="s">
        <v>332</v>
      </c>
      <c r="C223" s="26">
        <v>15519</v>
      </c>
      <c r="D223" s="26">
        <v>528000</v>
      </c>
      <c r="E223" s="26">
        <v>525006.91</v>
      </c>
      <c r="F223" s="27">
        <f t="shared" si="41"/>
        <v>3382.9944584058253</v>
      </c>
      <c r="G223" s="27">
        <f t="shared" si="42"/>
        <v>99.433126893939402</v>
      </c>
      <c r="H223" s="28">
        <f t="shared" si="43"/>
        <v>509487.91000000003</v>
      </c>
      <c r="J223" s="39"/>
    </row>
    <row r="224" spans="1:10" ht="12.75" customHeight="1" x14ac:dyDescent="0.25">
      <c r="A224" s="22" t="s">
        <v>249</v>
      </c>
      <c r="B224" s="17" t="s">
        <v>78</v>
      </c>
      <c r="C224" s="18">
        <v>8857187.1600000001</v>
      </c>
      <c r="D224" s="18">
        <v>25482750</v>
      </c>
      <c r="E224" s="18">
        <v>9382200.5800000001</v>
      </c>
      <c r="F224" s="19">
        <f t="shared" si="41"/>
        <v>105.92754122178899</v>
      </c>
      <c r="G224" s="19">
        <f t="shared" si="42"/>
        <v>36.817849643386211</v>
      </c>
      <c r="H224" s="20">
        <f t="shared" si="43"/>
        <v>525013.41999999993</v>
      </c>
      <c r="J224" s="39"/>
    </row>
    <row r="225" spans="1:10" ht="12.75" customHeight="1" x14ac:dyDescent="0.25">
      <c r="A225" s="24" t="s">
        <v>169</v>
      </c>
      <c r="B225" s="25" t="s">
        <v>4</v>
      </c>
      <c r="C225" s="26">
        <v>8657459.0199999996</v>
      </c>
      <c r="D225" s="26">
        <v>21373750</v>
      </c>
      <c r="E225" s="26">
        <v>9332031.7899999991</v>
      </c>
      <c r="F225" s="27">
        <f t="shared" si="41"/>
        <v>107.7918101424637</v>
      </c>
      <c r="G225" s="27">
        <f t="shared" si="42"/>
        <v>43.661181542780277</v>
      </c>
      <c r="H225" s="28">
        <f t="shared" si="43"/>
        <v>674572.76999999955</v>
      </c>
      <c r="J225" s="39"/>
    </row>
    <row r="226" spans="1:10" ht="12.75" customHeight="1" x14ac:dyDescent="0.25">
      <c r="A226" s="24" t="s">
        <v>170</v>
      </c>
      <c r="B226" s="25" t="s">
        <v>332</v>
      </c>
      <c r="C226" s="26">
        <v>199728.14</v>
      </c>
      <c r="D226" s="26">
        <v>4109000</v>
      </c>
      <c r="E226" s="26">
        <v>50168.79</v>
      </c>
      <c r="F226" s="27">
        <f t="shared" si="41"/>
        <v>25.118538629559158</v>
      </c>
      <c r="G226" s="27">
        <f t="shared" si="42"/>
        <v>1.2209488926746166</v>
      </c>
      <c r="H226" s="28">
        <f t="shared" si="43"/>
        <v>-149559.35</v>
      </c>
      <c r="J226" s="39"/>
    </row>
    <row r="227" spans="1:10" ht="12.75" customHeight="1" x14ac:dyDescent="0.25">
      <c r="A227" s="22" t="s">
        <v>330</v>
      </c>
      <c r="B227" s="17" t="s">
        <v>331</v>
      </c>
      <c r="C227" s="18">
        <v>66621466.399999999</v>
      </c>
      <c r="D227" s="18">
        <v>107014499</v>
      </c>
      <c r="E227" s="18">
        <v>38937299.289999999</v>
      </c>
      <c r="F227" s="19">
        <f t="shared" ref="F227:F229" si="47">IF(C227=0,"x",E227/C227*100)</f>
        <v>58.445575268814551</v>
      </c>
      <c r="G227" s="19">
        <f t="shared" ref="G227:G229" si="48">IF(D227=0,"x",E227/D227*100)</f>
        <v>36.385068989576823</v>
      </c>
      <c r="H227" s="20">
        <f t="shared" ref="H227:H229" si="49">+E227-C227</f>
        <v>-27684167.109999999</v>
      </c>
      <c r="J227" s="39"/>
    </row>
    <row r="228" spans="1:10" ht="12.75" customHeight="1" x14ac:dyDescent="0.25">
      <c r="A228" s="24" t="s">
        <v>169</v>
      </c>
      <c r="B228" s="25" t="s">
        <v>4</v>
      </c>
      <c r="C228" s="26">
        <v>64328599.729999997</v>
      </c>
      <c r="D228" s="26">
        <v>92635249</v>
      </c>
      <c r="E228" s="26">
        <v>37741304.270000003</v>
      </c>
      <c r="F228" s="27">
        <f t="shared" si="47"/>
        <v>58.66955666438848</v>
      </c>
      <c r="G228" s="27">
        <f t="shared" si="48"/>
        <v>40.741839286252691</v>
      </c>
      <c r="H228" s="28">
        <f t="shared" si="49"/>
        <v>-26587295.459999993</v>
      </c>
      <c r="J228" s="39"/>
    </row>
    <row r="229" spans="1:10" ht="12.75" customHeight="1" x14ac:dyDescent="0.25">
      <c r="A229" s="24" t="s">
        <v>170</v>
      </c>
      <c r="B229" s="25" t="s">
        <v>332</v>
      </c>
      <c r="C229" s="26">
        <v>2292866.67</v>
      </c>
      <c r="D229" s="26">
        <v>14379250</v>
      </c>
      <c r="E229" s="26">
        <v>1195995.02</v>
      </c>
      <c r="F229" s="27">
        <f t="shared" si="47"/>
        <v>52.161559834615247</v>
      </c>
      <c r="G229" s="27">
        <f t="shared" si="48"/>
        <v>8.3175062677121545</v>
      </c>
      <c r="H229" s="28">
        <f t="shared" si="49"/>
        <v>-1096871.6499999999</v>
      </c>
      <c r="J229" s="39"/>
    </row>
    <row r="230" spans="1:10" ht="12.75" customHeight="1" x14ac:dyDescent="0.25">
      <c r="A230" s="22" t="s">
        <v>250</v>
      </c>
      <c r="B230" s="17" t="s">
        <v>79</v>
      </c>
      <c r="C230" s="18">
        <v>2828152.21</v>
      </c>
      <c r="D230" s="18">
        <v>6543500</v>
      </c>
      <c r="E230" s="18">
        <v>2863401.26</v>
      </c>
      <c r="F230" s="19">
        <f t="shared" si="41"/>
        <v>101.24636325708933</v>
      </c>
      <c r="G230" s="19">
        <f t="shared" si="42"/>
        <v>43.759475204401312</v>
      </c>
      <c r="H230" s="20">
        <f t="shared" si="43"/>
        <v>35249.049999999814</v>
      </c>
      <c r="J230" s="39"/>
    </row>
    <row r="231" spans="1:10" ht="12.75" customHeight="1" x14ac:dyDescent="0.25">
      <c r="A231" s="24" t="s">
        <v>169</v>
      </c>
      <c r="B231" s="25" t="s">
        <v>4</v>
      </c>
      <c r="C231" s="26">
        <v>2728584.71</v>
      </c>
      <c r="D231" s="26">
        <v>6395500</v>
      </c>
      <c r="E231" s="26">
        <v>2827344.94</v>
      </c>
      <c r="F231" s="27">
        <f t="shared" si="41"/>
        <v>103.61946725121098</v>
      </c>
      <c r="G231" s="27">
        <f t="shared" si="42"/>
        <v>44.208348682667499</v>
      </c>
      <c r="H231" s="28">
        <f t="shared" si="43"/>
        <v>98760.229999999981</v>
      </c>
      <c r="J231" s="39"/>
    </row>
    <row r="232" spans="1:10" ht="12.75" customHeight="1" x14ac:dyDescent="0.25">
      <c r="A232" s="24" t="s">
        <v>170</v>
      </c>
      <c r="B232" s="25" t="s">
        <v>332</v>
      </c>
      <c r="C232" s="26">
        <v>99567.5</v>
      </c>
      <c r="D232" s="26">
        <v>148000</v>
      </c>
      <c r="E232" s="26">
        <v>36056.32</v>
      </c>
      <c r="F232" s="27">
        <f t="shared" si="41"/>
        <v>36.212940969693925</v>
      </c>
      <c r="G232" s="27">
        <f t="shared" si="42"/>
        <v>24.362378378378377</v>
      </c>
      <c r="H232" s="28">
        <f t="shared" si="43"/>
        <v>-63511.18</v>
      </c>
      <c r="J232" s="39"/>
    </row>
    <row r="233" spans="1:10" ht="12.75" customHeight="1" x14ac:dyDescent="0.25">
      <c r="A233" s="22" t="s">
        <v>251</v>
      </c>
      <c r="B233" s="17" t="s">
        <v>402</v>
      </c>
      <c r="C233" s="18">
        <v>1635993.74</v>
      </c>
      <c r="D233" s="18">
        <v>3689000</v>
      </c>
      <c r="E233" s="18">
        <v>1779689.19</v>
      </c>
      <c r="F233" s="19">
        <f t="shared" si="41"/>
        <v>108.78337407330176</v>
      </c>
      <c r="G233" s="19">
        <f t="shared" si="42"/>
        <v>48.243133369476823</v>
      </c>
      <c r="H233" s="20">
        <f t="shared" si="43"/>
        <v>143695.44999999995</v>
      </c>
      <c r="J233" s="39"/>
    </row>
    <row r="234" spans="1:10" ht="12.75" customHeight="1" x14ac:dyDescent="0.25">
      <c r="A234" s="24" t="s">
        <v>169</v>
      </c>
      <c r="B234" s="25" t="s">
        <v>4</v>
      </c>
      <c r="C234" s="26">
        <v>1627069.99</v>
      </c>
      <c r="D234" s="26">
        <v>3664000</v>
      </c>
      <c r="E234" s="26">
        <v>1779689.19</v>
      </c>
      <c r="F234" s="27">
        <f t="shared" si="41"/>
        <v>109.38000214729546</v>
      </c>
      <c r="G234" s="27">
        <f t="shared" si="42"/>
        <v>48.572303220524013</v>
      </c>
      <c r="H234" s="28">
        <f t="shared" si="43"/>
        <v>152619.19999999995</v>
      </c>
      <c r="J234" s="39"/>
    </row>
    <row r="235" spans="1:10" ht="12.75" customHeight="1" x14ac:dyDescent="0.25">
      <c r="A235" s="24" t="s">
        <v>170</v>
      </c>
      <c r="B235" s="25" t="s">
        <v>332</v>
      </c>
      <c r="C235" s="26">
        <v>8923.75</v>
      </c>
      <c r="D235" s="26">
        <v>25000</v>
      </c>
      <c r="E235" s="26"/>
      <c r="F235" s="27">
        <f t="shared" si="41"/>
        <v>0</v>
      </c>
      <c r="G235" s="27">
        <f t="shared" si="42"/>
        <v>0</v>
      </c>
      <c r="H235" s="28">
        <f t="shared" si="43"/>
        <v>-8923.75</v>
      </c>
      <c r="J235" s="39"/>
    </row>
    <row r="236" spans="1:10" ht="12.75" customHeight="1" x14ac:dyDescent="0.25">
      <c r="A236" s="22" t="s">
        <v>252</v>
      </c>
      <c r="B236" s="17" t="s">
        <v>80</v>
      </c>
      <c r="C236" s="18">
        <v>40582143.359999999</v>
      </c>
      <c r="D236" s="18">
        <v>70550000</v>
      </c>
      <c r="E236" s="18">
        <v>34650423.57</v>
      </c>
      <c r="F236" s="19">
        <f t="shared" si="41"/>
        <v>85.383424090294284</v>
      </c>
      <c r="G236" s="19">
        <f t="shared" si="42"/>
        <v>49.114703855421688</v>
      </c>
      <c r="H236" s="20">
        <f t="shared" si="43"/>
        <v>-5931719.7899999991</v>
      </c>
      <c r="J236" s="39"/>
    </row>
    <row r="237" spans="1:10" ht="12.75" customHeight="1" x14ac:dyDescent="0.25">
      <c r="A237" s="24" t="s">
        <v>169</v>
      </c>
      <c r="B237" s="25" t="s">
        <v>4</v>
      </c>
      <c r="C237" s="26">
        <v>40344326.659999996</v>
      </c>
      <c r="D237" s="26">
        <v>65844000</v>
      </c>
      <c r="E237" s="26">
        <v>30634280.989999998</v>
      </c>
      <c r="F237" s="27">
        <f t="shared" si="41"/>
        <v>75.93206660299235</v>
      </c>
      <c r="G237" s="27">
        <f t="shared" si="42"/>
        <v>46.52554673166879</v>
      </c>
      <c r="H237" s="28">
        <f t="shared" si="43"/>
        <v>-9710045.6699999981</v>
      </c>
      <c r="J237" s="39"/>
    </row>
    <row r="238" spans="1:10" ht="12.75" customHeight="1" x14ac:dyDescent="0.25">
      <c r="A238" s="24" t="s">
        <v>170</v>
      </c>
      <c r="B238" s="25" t="s">
        <v>332</v>
      </c>
      <c r="C238" s="26">
        <v>237816.7</v>
      </c>
      <c r="D238" s="26">
        <v>4706000</v>
      </c>
      <c r="E238" s="26">
        <v>4016142.58</v>
      </c>
      <c r="F238" s="27">
        <f t="shared" si="41"/>
        <v>1688.7554910988167</v>
      </c>
      <c r="G238" s="27">
        <f t="shared" si="42"/>
        <v>85.340896302592441</v>
      </c>
      <c r="H238" s="28">
        <f t="shared" si="43"/>
        <v>3778325.88</v>
      </c>
      <c r="J238" s="39"/>
    </row>
    <row r="239" spans="1:10" ht="12.75" customHeight="1" x14ac:dyDescent="0.25">
      <c r="A239" s="22" t="s">
        <v>427</v>
      </c>
      <c r="B239" s="17" t="s">
        <v>428</v>
      </c>
      <c r="C239" s="18"/>
      <c r="D239" s="18">
        <v>13193500</v>
      </c>
      <c r="E239" s="18">
        <v>2506244.12</v>
      </c>
      <c r="F239" s="19" t="str">
        <f t="shared" ref="F239:F268" si="50">IF(C239=0,"x",E239/C239*100)</f>
        <v>x</v>
      </c>
      <c r="G239" s="19">
        <f t="shared" ref="G239:G268" si="51">IF(D239=0,"x",E239/D239*100)</f>
        <v>18.996051995300718</v>
      </c>
      <c r="H239" s="20">
        <f t="shared" ref="H239:H268" si="52">+E239-C239</f>
        <v>2506244.12</v>
      </c>
      <c r="J239" s="39"/>
    </row>
    <row r="240" spans="1:10" ht="12.75" customHeight="1" x14ac:dyDescent="0.25">
      <c r="A240" s="24" t="s">
        <v>169</v>
      </c>
      <c r="B240" s="25" t="s">
        <v>4</v>
      </c>
      <c r="C240" s="26"/>
      <c r="D240" s="26">
        <v>4452600</v>
      </c>
      <c r="E240" s="26">
        <v>1781399.12</v>
      </c>
      <c r="F240" s="27" t="str">
        <f t="shared" si="50"/>
        <v>x</v>
      </c>
      <c r="G240" s="27">
        <f t="shared" si="51"/>
        <v>40.008065399991018</v>
      </c>
      <c r="H240" s="28">
        <f t="shared" si="52"/>
        <v>1781399.12</v>
      </c>
      <c r="J240" s="39"/>
    </row>
    <row r="241" spans="1:10" ht="12.75" customHeight="1" x14ac:dyDescent="0.25">
      <c r="A241" s="24" t="s">
        <v>170</v>
      </c>
      <c r="B241" s="25" t="s">
        <v>332</v>
      </c>
      <c r="C241" s="26"/>
      <c r="D241" s="26">
        <v>8740900</v>
      </c>
      <c r="E241" s="26">
        <v>724845</v>
      </c>
      <c r="F241" s="27" t="str">
        <f t="shared" si="50"/>
        <v>x</v>
      </c>
      <c r="G241" s="27">
        <f t="shared" si="51"/>
        <v>8.2925671269548911</v>
      </c>
      <c r="H241" s="28">
        <f t="shared" si="52"/>
        <v>724845</v>
      </c>
      <c r="J241" s="39"/>
    </row>
    <row r="242" spans="1:10" ht="12.75" customHeight="1" x14ac:dyDescent="0.25">
      <c r="A242" s="22" t="s">
        <v>429</v>
      </c>
      <c r="B242" s="17" t="s">
        <v>430</v>
      </c>
      <c r="C242" s="18"/>
      <c r="D242" s="18">
        <v>63398000</v>
      </c>
      <c r="E242" s="18">
        <v>23642913.550000001</v>
      </c>
      <c r="F242" s="19" t="str">
        <f t="shared" si="50"/>
        <v>x</v>
      </c>
      <c r="G242" s="19">
        <f t="shared" si="51"/>
        <v>37.292838181015178</v>
      </c>
      <c r="H242" s="20">
        <f t="shared" si="52"/>
        <v>23642913.550000001</v>
      </c>
      <c r="J242" s="39"/>
    </row>
    <row r="243" spans="1:10" ht="12.75" customHeight="1" x14ac:dyDescent="0.25">
      <c r="A243" s="24" t="s">
        <v>169</v>
      </c>
      <c r="B243" s="25" t="s">
        <v>4</v>
      </c>
      <c r="C243" s="26"/>
      <c r="D243" s="26">
        <v>6659000</v>
      </c>
      <c r="E243" s="26">
        <v>3435100.22</v>
      </c>
      <c r="F243" s="27" t="str">
        <f t="shared" si="50"/>
        <v>x</v>
      </c>
      <c r="G243" s="27">
        <f t="shared" si="51"/>
        <v>51.585827001051207</v>
      </c>
      <c r="H243" s="28">
        <f t="shared" si="52"/>
        <v>3435100.22</v>
      </c>
      <c r="J243" s="39"/>
    </row>
    <row r="244" spans="1:10" ht="12.75" customHeight="1" x14ac:dyDescent="0.25">
      <c r="A244" s="24" t="s">
        <v>170</v>
      </c>
      <c r="B244" s="25" t="s">
        <v>332</v>
      </c>
      <c r="C244" s="26"/>
      <c r="D244" s="26">
        <v>56739000</v>
      </c>
      <c r="E244" s="26">
        <v>20207813.329999998</v>
      </c>
      <c r="F244" s="27" t="str">
        <f t="shared" si="50"/>
        <v>x</v>
      </c>
      <c r="G244" s="27">
        <f t="shared" si="51"/>
        <v>35.615385061421598</v>
      </c>
      <c r="H244" s="28">
        <f t="shared" si="52"/>
        <v>20207813.329999998</v>
      </c>
      <c r="J244" s="39"/>
    </row>
    <row r="245" spans="1:10" ht="12.75" customHeight="1" x14ac:dyDescent="0.25">
      <c r="A245" s="22" t="s">
        <v>431</v>
      </c>
      <c r="B245" s="17" t="s">
        <v>432</v>
      </c>
      <c r="C245" s="18">
        <v>89319171.040000007</v>
      </c>
      <c r="D245" s="18">
        <v>93946800</v>
      </c>
      <c r="E245" s="18">
        <v>26167671.48</v>
      </c>
      <c r="F245" s="19">
        <f t="shared" si="50"/>
        <v>29.296814082926581</v>
      </c>
      <c r="G245" s="19">
        <f t="shared" si="51"/>
        <v>27.853712398932164</v>
      </c>
      <c r="H245" s="20">
        <f t="shared" si="52"/>
        <v>-63151499.560000002</v>
      </c>
      <c r="J245" s="39"/>
    </row>
    <row r="246" spans="1:10" ht="12.75" customHeight="1" x14ac:dyDescent="0.25">
      <c r="A246" s="24" t="s">
        <v>169</v>
      </c>
      <c r="B246" s="25" t="s">
        <v>4</v>
      </c>
      <c r="C246" s="26">
        <v>89319171.040000007</v>
      </c>
      <c r="D246" s="26">
        <v>30797800</v>
      </c>
      <c r="E246" s="26">
        <v>14809255.41</v>
      </c>
      <c r="F246" s="27">
        <f t="shared" si="50"/>
        <v>16.5801532163436</v>
      </c>
      <c r="G246" s="27">
        <f t="shared" si="51"/>
        <v>48.085432758184027</v>
      </c>
      <c r="H246" s="28">
        <f t="shared" si="52"/>
        <v>-74509915.63000001</v>
      </c>
      <c r="J246" s="39"/>
    </row>
    <row r="247" spans="1:10" ht="12.75" customHeight="1" x14ac:dyDescent="0.25">
      <c r="A247" s="24" t="s">
        <v>170</v>
      </c>
      <c r="B247" s="25" t="s">
        <v>332</v>
      </c>
      <c r="C247" s="26"/>
      <c r="D247" s="26">
        <v>63149000</v>
      </c>
      <c r="E247" s="26">
        <v>11358416.07</v>
      </c>
      <c r="F247" s="27" t="str">
        <f t="shared" si="50"/>
        <v>x</v>
      </c>
      <c r="G247" s="27">
        <f t="shared" si="51"/>
        <v>17.986691903276377</v>
      </c>
      <c r="H247" s="28">
        <f t="shared" si="52"/>
        <v>11358416.07</v>
      </c>
      <c r="J247" s="39"/>
    </row>
    <row r="248" spans="1:10" ht="12.75" customHeight="1" x14ac:dyDescent="0.25">
      <c r="A248" s="22" t="s">
        <v>433</v>
      </c>
      <c r="B248" s="17" t="s">
        <v>434</v>
      </c>
      <c r="C248" s="18"/>
      <c r="D248" s="18">
        <v>30060600</v>
      </c>
      <c r="E248" s="18">
        <v>2669645.9300000002</v>
      </c>
      <c r="F248" s="19" t="str">
        <f t="shared" si="50"/>
        <v>x</v>
      </c>
      <c r="G248" s="19">
        <f t="shared" si="51"/>
        <v>8.8808803882823373</v>
      </c>
      <c r="H248" s="20">
        <f t="shared" si="52"/>
        <v>2669645.9300000002</v>
      </c>
      <c r="J248" s="39"/>
    </row>
    <row r="249" spans="1:10" ht="12.75" customHeight="1" x14ac:dyDescent="0.25">
      <c r="A249" s="24" t="s">
        <v>169</v>
      </c>
      <c r="B249" s="25" t="s">
        <v>4</v>
      </c>
      <c r="C249" s="26"/>
      <c r="D249" s="26">
        <v>6701900</v>
      </c>
      <c r="E249" s="26">
        <v>2403163.23</v>
      </c>
      <c r="F249" s="27" t="str">
        <f t="shared" si="50"/>
        <v>x</v>
      </c>
      <c r="G249" s="27">
        <f t="shared" si="51"/>
        <v>35.857939241110728</v>
      </c>
      <c r="H249" s="28">
        <f t="shared" si="52"/>
        <v>2403163.23</v>
      </c>
      <c r="J249" s="39"/>
    </row>
    <row r="250" spans="1:10" ht="12.75" customHeight="1" x14ac:dyDescent="0.25">
      <c r="A250" s="24" t="s">
        <v>170</v>
      </c>
      <c r="B250" s="25" t="s">
        <v>332</v>
      </c>
      <c r="C250" s="26"/>
      <c r="D250" s="26">
        <v>23358700</v>
      </c>
      <c r="E250" s="26">
        <v>266482.7</v>
      </c>
      <c r="F250" s="27" t="str">
        <f t="shared" si="50"/>
        <v>x</v>
      </c>
      <c r="G250" s="27">
        <f t="shared" si="51"/>
        <v>1.1408284707624996</v>
      </c>
      <c r="H250" s="28">
        <f t="shared" si="52"/>
        <v>266482.7</v>
      </c>
      <c r="J250" s="39"/>
    </row>
    <row r="251" spans="1:10" ht="12.75" customHeight="1" x14ac:dyDescent="0.25">
      <c r="A251" s="22" t="s">
        <v>435</v>
      </c>
      <c r="B251" s="17" t="s">
        <v>436</v>
      </c>
      <c r="C251" s="18">
        <v>26120000</v>
      </c>
      <c r="D251" s="18">
        <v>38276000</v>
      </c>
      <c r="E251" s="18">
        <v>11425391.24</v>
      </c>
      <c r="F251" s="19">
        <f t="shared" si="50"/>
        <v>43.741926646248089</v>
      </c>
      <c r="G251" s="19">
        <f t="shared" si="51"/>
        <v>29.850013690040754</v>
      </c>
      <c r="H251" s="20">
        <f t="shared" si="52"/>
        <v>-14694608.76</v>
      </c>
      <c r="J251" s="39"/>
    </row>
    <row r="252" spans="1:10" ht="12.75" customHeight="1" x14ac:dyDescent="0.25">
      <c r="A252" s="24" t="s">
        <v>169</v>
      </c>
      <c r="B252" s="25" t="s">
        <v>4</v>
      </c>
      <c r="C252" s="26">
        <v>26120000</v>
      </c>
      <c r="D252" s="26">
        <v>23603000</v>
      </c>
      <c r="E252" s="26">
        <v>9301354.6500000004</v>
      </c>
      <c r="F252" s="27">
        <f t="shared" si="50"/>
        <v>35.610086715160797</v>
      </c>
      <c r="G252" s="27">
        <f t="shared" si="51"/>
        <v>39.407510274117698</v>
      </c>
      <c r="H252" s="28">
        <f t="shared" si="52"/>
        <v>-16818645.350000001</v>
      </c>
      <c r="J252" s="39"/>
    </row>
    <row r="253" spans="1:10" ht="12.75" customHeight="1" x14ac:dyDescent="0.25">
      <c r="A253" s="24" t="s">
        <v>170</v>
      </c>
      <c r="B253" s="25" t="s">
        <v>332</v>
      </c>
      <c r="C253" s="26"/>
      <c r="D253" s="26">
        <v>14673000</v>
      </c>
      <c r="E253" s="26">
        <v>2124036.59</v>
      </c>
      <c r="F253" s="27" t="str">
        <f t="shared" si="50"/>
        <v>x</v>
      </c>
      <c r="G253" s="27">
        <f t="shared" si="51"/>
        <v>14.475816738226674</v>
      </c>
      <c r="H253" s="28">
        <f t="shared" si="52"/>
        <v>2124036.59</v>
      </c>
      <c r="J253" s="39"/>
    </row>
    <row r="254" spans="1:10" ht="12.75" customHeight="1" x14ac:dyDescent="0.25">
      <c r="A254" s="22" t="s">
        <v>437</v>
      </c>
      <c r="B254" s="17" t="s">
        <v>438</v>
      </c>
      <c r="C254" s="18">
        <v>21150000</v>
      </c>
      <c r="D254" s="18">
        <v>337015350</v>
      </c>
      <c r="E254" s="18">
        <v>119512633.25</v>
      </c>
      <c r="F254" s="19">
        <f t="shared" si="50"/>
        <v>565.07155200945624</v>
      </c>
      <c r="G254" s="19">
        <f t="shared" si="51"/>
        <v>35.462074131044773</v>
      </c>
      <c r="H254" s="20">
        <f t="shared" si="52"/>
        <v>98362633.25</v>
      </c>
      <c r="J254" s="39"/>
    </row>
    <row r="255" spans="1:10" ht="12.75" customHeight="1" x14ac:dyDescent="0.25">
      <c r="A255" s="24" t="s">
        <v>169</v>
      </c>
      <c r="B255" s="25" t="s">
        <v>4</v>
      </c>
      <c r="C255" s="26">
        <v>21150000</v>
      </c>
      <c r="D255" s="26">
        <v>115810650</v>
      </c>
      <c r="E255" s="26">
        <v>40115199.75</v>
      </c>
      <c r="F255" s="27">
        <f t="shared" si="50"/>
        <v>189.66997517730496</v>
      </c>
      <c r="G255" s="27">
        <f t="shared" si="51"/>
        <v>34.638610309155503</v>
      </c>
      <c r="H255" s="28">
        <f t="shared" si="52"/>
        <v>18965199.75</v>
      </c>
      <c r="J255" s="39"/>
    </row>
    <row r="256" spans="1:10" ht="12.75" customHeight="1" x14ac:dyDescent="0.25">
      <c r="A256" s="24" t="s">
        <v>170</v>
      </c>
      <c r="B256" s="25" t="s">
        <v>332</v>
      </c>
      <c r="C256" s="26"/>
      <c r="D256" s="26">
        <v>221204700</v>
      </c>
      <c r="E256" s="26">
        <v>79397433.5</v>
      </c>
      <c r="F256" s="27" t="str">
        <f t="shared" si="50"/>
        <v>x</v>
      </c>
      <c r="G256" s="27">
        <f t="shared" si="51"/>
        <v>35.893194629228041</v>
      </c>
      <c r="H256" s="28">
        <f t="shared" si="52"/>
        <v>79397433.5</v>
      </c>
      <c r="J256" s="39"/>
    </row>
    <row r="257" spans="1:10" ht="12.75" customHeight="1" x14ac:dyDescent="0.25">
      <c r="A257" s="22" t="s">
        <v>439</v>
      </c>
      <c r="B257" s="17" t="s">
        <v>440</v>
      </c>
      <c r="C257" s="18"/>
      <c r="D257" s="18">
        <v>118879031</v>
      </c>
      <c r="E257" s="18">
        <v>2547682.6</v>
      </c>
      <c r="F257" s="19" t="str">
        <f t="shared" si="50"/>
        <v>x</v>
      </c>
      <c r="G257" s="19">
        <f t="shared" si="51"/>
        <v>2.1430882962025488</v>
      </c>
      <c r="H257" s="20">
        <f t="shared" si="52"/>
        <v>2547682.6</v>
      </c>
      <c r="J257" s="39"/>
    </row>
    <row r="258" spans="1:10" ht="12.75" customHeight="1" x14ac:dyDescent="0.25">
      <c r="A258" s="24" t="s">
        <v>169</v>
      </c>
      <c r="B258" s="25" t="s">
        <v>4</v>
      </c>
      <c r="C258" s="26"/>
      <c r="D258" s="26">
        <v>8798700</v>
      </c>
      <c r="E258" s="26">
        <v>2191932.6</v>
      </c>
      <c r="F258" s="27" t="str">
        <f t="shared" si="50"/>
        <v>x</v>
      </c>
      <c r="G258" s="27">
        <f t="shared" si="51"/>
        <v>24.91200518258379</v>
      </c>
      <c r="H258" s="28">
        <f t="shared" si="52"/>
        <v>2191932.6</v>
      </c>
      <c r="J258" s="39"/>
    </row>
    <row r="259" spans="1:10" ht="12.75" customHeight="1" x14ac:dyDescent="0.25">
      <c r="A259" s="24" t="s">
        <v>170</v>
      </c>
      <c r="B259" s="25" t="s">
        <v>332</v>
      </c>
      <c r="C259" s="26"/>
      <c r="D259" s="26">
        <v>110080331</v>
      </c>
      <c r="E259" s="26">
        <v>355750</v>
      </c>
      <c r="F259" s="27" t="str">
        <f t="shared" si="50"/>
        <v>x</v>
      </c>
      <c r="G259" s="27">
        <f t="shared" si="51"/>
        <v>0.32317308348209817</v>
      </c>
      <c r="H259" s="28">
        <f t="shared" si="52"/>
        <v>355750</v>
      </c>
      <c r="J259" s="39"/>
    </row>
    <row r="260" spans="1:10" ht="12.75" customHeight="1" x14ac:dyDescent="0.25">
      <c r="A260" s="22" t="s">
        <v>441</v>
      </c>
      <c r="B260" s="17" t="s">
        <v>442</v>
      </c>
      <c r="C260" s="18">
        <v>5304766.9800000004</v>
      </c>
      <c r="D260" s="18">
        <v>85534475</v>
      </c>
      <c r="E260" s="18">
        <v>19324754.510000002</v>
      </c>
      <c r="F260" s="19">
        <f t="shared" si="50"/>
        <v>364.29035587911909</v>
      </c>
      <c r="G260" s="19">
        <f t="shared" si="51"/>
        <v>22.59294221423584</v>
      </c>
      <c r="H260" s="20">
        <f t="shared" si="52"/>
        <v>14019987.530000001</v>
      </c>
      <c r="J260" s="39"/>
    </row>
    <row r="261" spans="1:10" ht="12.75" customHeight="1" x14ac:dyDescent="0.25">
      <c r="A261" s="24" t="s">
        <v>169</v>
      </c>
      <c r="B261" s="25" t="s">
        <v>4</v>
      </c>
      <c r="C261" s="26">
        <v>5304766.9800000004</v>
      </c>
      <c r="D261" s="26">
        <v>38272700</v>
      </c>
      <c r="E261" s="26">
        <v>14208763.310000001</v>
      </c>
      <c r="F261" s="27">
        <f t="shared" si="50"/>
        <v>267.84896233085811</v>
      </c>
      <c r="G261" s="27">
        <f t="shared" si="51"/>
        <v>37.12506123163508</v>
      </c>
      <c r="H261" s="28">
        <f t="shared" si="52"/>
        <v>8903996.3300000001</v>
      </c>
      <c r="J261" s="39"/>
    </row>
    <row r="262" spans="1:10" ht="12.75" customHeight="1" x14ac:dyDescent="0.25">
      <c r="A262" s="24" t="s">
        <v>170</v>
      </c>
      <c r="B262" s="25" t="s">
        <v>332</v>
      </c>
      <c r="C262" s="26"/>
      <c r="D262" s="26">
        <v>47261775</v>
      </c>
      <c r="E262" s="26">
        <v>5115991.2</v>
      </c>
      <c r="F262" s="27" t="str">
        <f t="shared" si="50"/>
        <v>x</v>
      </c>
      <c r="G262" s="27">
        <f t="shared" si="51"/>
        <v>10.824796995034571</v>
      </c>
      <c r="H262" s="28">
        <f t="shared" si="52"/>
        <v>5115991.2</v>
      </c>
      <c r="J262" s="39"/>
    </row>
    <row r="263" spans="1:10" ht="12.75" customHeight="1" x14ac:dyDescent="0.25">
      <c r="A263" s="22" t="s">
        <v>443</v>
      </c>
      <c r="B263" s="17" t="s">
        <v>444</v>
      </c>
      <c r="C263" s="18">
        <v>2853510.91</v>
      </c>
      <c r="D263" s="18">
        <v>34524500</v>
      </c>
      <c r="E263" s="18">
        <v>5786055.5300000003</v>
      </c>
      <c r="F263" s="19">
        <f t="shared" si="50"/>
        <v>202.76970064221695</v>
      </c>
      <c r="G263" s="19">
        <f t="shared" si="51"/>
        <v>16.759273935900591</v>
      </c>
      <c r="H263" s="20">
        <f t="shared" si="52"/>
        <v>2932544.62</v>
      </c>
      <c r="J263" s="39"/>
    </row>
    <row r="264" spans="1:10" ht="12.75" customHeight="1" x14ac:dyDescent="0.25">
      <c r="A264" s="24" t="s">
        <v>169</v>
      </c>
      <c r="B264" s="25" t="s">
        <v>4</v>
      </c>
      <c r="C264" s="26">
        <v>2853510.91</v>
      </c>
      <c r="D264" s="26">
        <v>10595000</v>
      </c>
      <c r="E264" s="26">
        <v>4378305.53</v>
      </c>
      <c r="F264" s="27">
        <f t="shared" si="50"/>
        <v>153.4357382218665</v>
      </c>
      <c r="G264" s="27">
        <f t="shared" si="51"/>
        <v>41.324261727229825</v>
      </c>
      <c r="H264" s="28">
        <f t="shared" si="52"/>
        <v>1524794.62</v>
      </c>
      <c r="J264" s="39"/>
    </row>
    <row r="265" spans="1:10" ht="12.75" customHeight="1" x14ac:dyDescent="0.25">
      <c r="A265" s="24" t="s">
        <v>170</v>
      </c>
      <c r="B265" s="25" t="s">
        <v>332</v>
      </c>
      <c r="C265" s="26"/>
      <c r="D265" s="26">
        <v>23929500</v>
      </c>
      <c r="E265" s="26">
        <v>1407750</v>
      </c>
      <c r="F265" s="27" t="str">
        <f t="shared" si="50"/>
        <v>x</v>
      </c>
      <c r="G265" s="27">
        <f t="shared" si="51"/>
        <v>5.8829060364821659</v>
      </c>
      <c r="H265" s="28">
        <f t="shared" si="52"/>
        <v>1407750</v>
      </c>
      <c r="J265" s="39"/>
    </row>
    <row r="266" spans="1:10" ht="12.75" customHeight="1" x14ac:dyDescent="0.25">
      <c r="A266" s="22" t="s">
        <v>445</v>
      </c>
      <c r="B266" s="17" t="s">
        <v>446</v>
      </c>
      <c r="C266" s="18"/>
      <c r="D266" s="18">
        <v>25027000</v>
      </c>
      <c r="E266" s="18">
        <v>8331061</v>
      </c>
      <c r="F266" s="19" t="str">
        <f t="shared" si="50"/>
        <v>x</v>
      </c>
      <c r="G266" s="19">
        <f t="shared" si="51"/>
        <v>33.288292643944537</v>
      </c>
      <c r="H266" s="20">
        <f t="shared" si="52"/>
        <v>8331061</v>
      </c>
      <c r="J266" s="39"/>
    </row>
    <row r="267" spans="1:10" ht="12.75" customHeight="1" x14ac:dyDescent="0.25">
      <c r="A267" s="24" t="s">
        <v>169</v>
      </c>
      <c r="B267" s="25" t="s">
        <v>4</v>
      </c>
      <c r="C267" s="26"/>
      <c r="D267" s="26">
        <v>18783000</v>
      </c>
      <c r="E267" s="26">
        <v>7674226.5499999998</v>
      </c>
      <c r="F267" s="27" t="str">
        <f t="shared" si="50"/>
        <v>x</v>
      </c>
      <c r="G267" s="27">
        <f t="shared" si="51"/>
        <v>40.857299419688012</v>
      </c>
      <c r="H267" s="28">
        <f t="shared" si="52"/>
        <v>7674226.5499999998</v>
      </c>
      <c r="J267" s="39"/>
    </row>
    <row r="268" spans="1:10" ht="12.75" customHeight="1" x14ac:dyDescent="0.25">
      <c r="A268" s="24" t="s">
        <v>170</v>
      </c>
      <c r="B268" s="25" t="s">
        <v>332</v>
      </c>
      <c r="C268" s="26"/>
      <c r="D268" s="26">
        <v>6244000</v>
      </c>
      <c r="E268" s="26">
        <v>656834.44999999995</v>
      </c>
      <c r="F268" s="27" t="str">
        <f t="shared" si="50"/>
        <v>x</v>
      </c>
      <c r="G268" s="27">
        <f t="shared" si="51"/>
        <v>10.519449871877001</v>
      </c>
      <c r="H268" s="28">
        <f t="shared" si="52"/>
        <v>656834.44999999995</v>
      </c>
      <c r="J268" s="39"/>
    </row>
    <row r="269" spans="1:10" ht="12.75" customHeight="1" x14ac:dyDescent="0.25">
      <c r="A269" s="16" t="s">
        <v>253</v>
      </c>
      <c r="B269" s="17" t="s">
        <v>403</v>
      </c>
      <c r="C269" s="18">
        <v>628189190.51999998</v>
      </c>
      <c r="D269" s="18">
        <v>2132592295</v>
      </c>
      <c r="E269" s="18">
        <v>700805131.50999999</v>
      </c>
      <c r="F269" s="19">
        <f t="shared" si="41"/>
        <v>111.55956550762841</v>
      </c>
      <c r="G269" s="19">
        <f t="shared" si="42"/>
        <v>32.861655420639138</v>
      </c>
      <c r="H269" s="20">
        <f t="shared" si="43"/>
        <v>72615940.99000001</v>
      </c>
      <c r="J269" s="39"/>
    </row>
    <row r="270" spans="1:10" ht="12.75" customHeight="1" x14ac:dyDescent="0.25">
      <c r="A270" s="22" t="s">
        <v>254</v>
      </c>
      <c r="B270" s="17" t="s">
        <v>404</v>
      </c>
      <c r="C270" s="18">
        <v>319823961.43000001</v>
      </c>
      <c r="D270" s="18">
        <v>801314796</v>
      </c>
      <c r="E270" s="18">
        <v>271425360.07999998</v>
      </c>
      <c r="F270" s="19">
        <f t="shared" si="41"/>
        <v>84.867112165830321</v>
      </c>
      <c r="G270" s="19">
        <f t="shared" si="42"/>
        <v>33.872500724421919</v>
      </c>
      <c r="H270" s="20">
        <f t="shared" si="43"/>
        <v>-48398601.350000024</v>
      </c>
      <c r="J270" s="39"/>
    </row>
    <row r="271" spans="1:10" ht="12.75" customHeight="1" x14ac:dyDescent="0.25">
      <c r="A271" s="24" t="s">
        <v>169</v>
      </c>
      <c r="B271" s="25" t="s">
        <v>4</v>
      </c>
      <c r="C271" s="26">
        <v>318399536.97000003</v>
      </c>
      <c r="D271" s="26">
        <v>758312635</v>
      </c>
      <c r="E271" s="26">
        <v>265669434.33000001</v>
      </c>
      <c r="F271" s="27">
        <f t="shared" si="41"/>
        <v>83.439014031930483</v>
      </c>
      <c r="G271" s="27">
        <f t="shared" si="42"/>
        <v>35.034288243133389</v>
      </c>
      <c r="H271" s="28">
        <f t="shared" si="43"/>
        <v>-52730102.640000015</v>
      </c>
      <c r="J271" s="39"/>
    </row>
    <row r="272" spans="1:10" ht="12.75" customHeight="1" x14ac:dyDescent="0.25">
      <c r="A272" s="24" t="s">
        <v>170</v>
      </c>
      <c r="B272" s="25" t="s">
        <v>332</v>
      </c>
      <c r="C272" s="26">
        <v>1424424.46</v>
      </c>
      <c r="D272" s="26">
        <v>43002161</v>
      </c>
      <c r="E272" s="26">
        <v>5755925.75</v>
      </c>
      <c r="F272" s="27">
        <f t="shared" si="41"/>
        <v>404.08782014316154</v>
      </c>
      <c r="G272" s="27">
        <f t="shared" si="42"/>
        <v>13.385201153030426</v>
      </c>
      <c r="H272" s="28">
        <f t="shared" si="43"/>
        <v>4331501.29</v>
      </c>
      <c r="J272" s="39"/>
    </row>
    <row r="273" spans="1:10" ht="12.75" customHeight="1" x14ac:dyDescent="0.25">
      <c r="A273" s="22" t="s">
        <v>255</v>
      </c>
      <c r="B273" s="17" t="s">
        <v>81</v>
      </c>
      <c r="C273" s="18">
        <v>139963345.18000001</v>
      </c>
      <c r="D273" s="18">
        <v>317329000</v>
      </c>
      <c r="E273" s="18">
        <v>234292783.47</v>
      </c>
      <c r="F273" s="19">
        <f t="shared" si="41"/>
        <v>167.39581578926078</v>
      </c>
      <c r="G273" s="19">
        <f t="shared" si="42"/>
        <v>73.832767717416317</v>
      </c>
      <c r="H273" s="20">
        <f t="shared" si="43"/>
        <v>94329438.289999992</v>
      </c>
      <c r="J273" s="39"/>
    </row>
    <row r="274" spans="1:10" ht="12.75" customHeight="1" x14ac:dyDescent="0.25">
      <c r="A274" s="24" t="s">
        <v>169</v>
      </c>
      <c r="B274" s="25" t="s">
        <v>4</v>
      </c>
      <c r="C274" s="26">
        <v>133303746.28</v>
      </c>
      <c r="D274" s="26">
        <v>282679000</v>
      </c>
      <c r="E274" s="26">
        <v>220585634.31</v>
      </c>
      <c r="F274" s="27">
        <f t="shared" si="41"/>
        <v>165.47594532464777</v>
      </c>
      <c r="G274" s="27">
        <f t="shared" si="42"/>
        <v>78.033965844650638</v>
      </c>
      <c r="H274" s="28">
        <f t="shared" si="43"/>
        <v>87281888.030000001</v>
      </c>
      <c r="J274" s="39"/>
    </row>
    <row r="275" spans="1:10" ht="12.75" customHeight="1" x14ac:dyDescent="0.25">
      <c r="A275" s="24" t="s">
        <v>170</v>
      </c>
      <c r="B275" s="25" t="s">
        <v>332</v>
      </c>
      <c r="C275" s="26">
        <v>6659598.9000000004</v>
      </c>
      <c r="D275" s="26">
        <v>34650000</v>
      </c>
      <c r="E275" s="26">
        <v>13707149.16</v>
      </c>
      <c r="F275" s="27">
        <f t="shared" ref="F275" si="53">IF(C275=0,"x",E275/C275*100)</f>
        <v>205.825446334313</v>
      </c>
      <c r="G275" s="27">
        <f t="shared" ref="G275" si="54">IF(D275=0,"x",E275/D275*100)</f>
        <v>39.558872034632039</v>
      </c>
      <c r="H275" s="28">
        <f t="shared" ref="H275" si="55">+E275-C275</f>
        <v>7047550.2599999998</v>
      </c>
      <c r="J275" s="39"/>
    </row>
    <row r="276" spans="1:10" ht="12.75" customHeight="1" x14ac:dyDescent="0.25">
      <c r="A276" s="22" t="s">
        <v>256</v>
      </c>
      <c r="B276" s="17" t="s">
        <v>82</v>
      </c>
      <c r="C276" s="18">
        <v>168034012.61000001</v>
      </c>
      <c r="D276" s="18">
        <v>355737634</v>
      </c>
      <c r="E276" s="18">
        <v>156784710.77000001</v>
      </c>
      <c r="F276" s="19">
        <f t="shared" si="41"/>
        <v>93.305342373684084</v>
      </c>
      <c r="G276" s="19">
        <f t="shared" si="42"/>
        <v>44.073130246883018</v>
      </c>
      <c r="H276" s="20">
        <f t="shared" si="43"/>
        <v>-11249301.840000004</v>
      </c>
      <c r="J276" s="39"/>
    </row>
    <row r="277" spans="1:10" ht="12.75" customHeight="1" x14ac:dyDescent="0.25">
      <c r="A277" s="24" t="s">
        <v>169</v>
      </c>
      <c r="B277" s="25" t="s">
        <v>4</v>
      </c>
      <c r="C277" s="26">
        <v>162125433.56999999</v>
      </c>
      <c r="D277" s="26">
        <v>334727634</v>
      </c>
      <c r="E277" s="26">
        <v>151924074.94999999</v>
      </c>
      <c r="F277" s="27">
        <f t="shared" si="41"/>
        <v>93.707737030911048</v>
      </c>
      <c r="G277" s="27">
        <f t="shared" si="42"/>
        <v>45.387371557736401</v>
      </c>
      <c r="H277" s="28">
        <f t="shared" si="43"/>
        <v>-10201358.620000005</v>
      </c>
      <c r="J277" s="39"/>
    </row>
    <row r="278" spans="1:10" ht="12.75" customHeight="1" x14ac:dyDescent="0.25">
      <c r="A278" s="24" t="s">
        <v>170</v>
      </c>
      <c r="B278" s="25" t="s">
        <v>332</v>
      </c>
      <c r="C278" s="26">
        <v>5908579.04</v>
      </c>
      <c r="D278" s="26">
        <v>21010000</v>
      </c>
      <c r="E278" s="26">
        <v>4860635.82</v>
      </c>
      <c r="F278" s="27">
        <f t="shared" si="41"/>
        <v>82.264039917116861</v>
      </c>
      <c r="G278" s="27">
        <f t="shared" si="42"/>
        <v>23.134868253212755</v>
      </c>
      <c r="H278" s="28">
        <f t="shared" si="43"/>
        <v>-1047943.2199999997</v>
      </c>
      <c r="J278" s="39"/>
    </row>
    <row r="279" spans="1:10" ht="12.75" customHeight="1" x14ac:dyDescent="0.25">
      <c r="A279" s="22" t="s">
        <v>257</v>
      </c>
      <c r="B279" s="17" t="s">
        <v>83</v>
      </c>
      <c r="C279" s="18">
        <v>367871.3</v>
      </c>
      <c r="D279" s="18">
        <v>658210865</v>
      </c>
      <c r="E279" s="18">
        <v>38302277.189999998</v>
      </c>
      <c r="F279" s="19">
        <f t="shared" si="41"/>
        <v>10411.86882205815</v>
      </c>
      <c r="G279" s="19">
        <f t="shared" si="42"/>
        <v>5.8191499452079087</v>
      </c>
      <c r="H279" s="20">
        <f t="shared" si="43"/>
        <v>37934405.890000001</v>
      </c>
      <c r="J279" s="39"/>
    </row>
    <row r="280" spans="1:10" ht="12.75" customHeight="1" x14ac:dyDescent="0.25">
      <c r="A280" s="24" t="s">
        <v>169</v>
      </c>
      <c r="B280" s="25" t="s">
        <v>4</v>
      </c>
      <c r="C280" s="26">
        <v>367871.3</v>
      </c>
      <c r="D280" s="26">
        <v>651273865</v>
      </c>
      <c r="E280" s="26">
        <v>37921510.799999997</v>
      </c>
      <c r="F280" s="27">
        <f t="shared" si="41"/>
        <v>10308.363495602945</v>
      </c>
      <c r="G280" s="27">
        <f t="shared" si="42"/>
        <v>5.8226673659014399</v>
      </c>
      <c r="H280" s="28">
        <f t="shared" si="43"/>
        <v>37553639.5</v>
      </c>
      <c r="J280" s="39"/>
    </row>
    <row r="281" spans="1:10" ht="12.75" customHeight="1" x14ac:dyDescent="0.25">
      <c r="A281" s="24" t="s">
        <v>170</v>
      </c>
      <c r="B281" s="25" t="s">
        <v>332</v>
      </c>
      <c r="C281" s="26"/>
      <c r="D281" s="26">
        <v>6937000</v>
      </c>
      <c r="E281" s="26">
        <v>380766.39</v>
      </c>
      <c r="F281" s="27" t="str">
        <f t="shared" si="41"/>
        <v>x</v>
      </c>
      <c r="G281" s="27">
        <f t="shared" si="42"/>
        <v>5.4889201383883526</v>
      </c>
      <c r="H281" s="28">
        <f t="shared" si="43"/>
        <v>380766.39</v>
      </c>
      <c r="J281" s="39"/>
    </row>
    <row r="282" spans="1:10" ht="12.75" customHeight="1" x14ac:dyDescent="0.25">
      <c r="A282" s="16" t="s">
        <v>258</v>
      </c>
      <c r="B282" s="17" t="s">
        <v>405</v>
      </c>
      <c r="C282" s="18">
        <v>3124293871.5700002</v>
      </c>
      <c r="D282" s="18">
        <v>7368718855</v>
      </c>
      <c r="E282" s="18">
        <v>3607324041.1199999</v>
      </c>
      <c r="F282" s="19">
        <f t="shared" si="41"/>
        <v>115.4604588878597</v>
      </c>
      <c r="G282" s="19">
        <f t="shared" si="42"/>
        <v>48.954562008730619</v>
      </c>
      <c r="H282" s="20">
        <f t="shared" si="43"/>
        <v>483030169.54999971</v>
      </c>
      <c r="J282" s="39"/>
    </row>
    <row r="283" spans="1:10" ht="12.75" customHeight="1" x14ac:dyDescent="0.25">
      <c r="A283" s="22" t="s">
        <v>259</v>
      </c>
      <c r="B283" s="17" t="s">
        <v>406</v>
      </c>
      <c r="C283" s="18">
        <v>1870339501.29</v>
      </c>
      <c r="D283" s="18">
        <v>5173977844</v>
      </c>
      <c r="E283" s="18">
        <v>2795457105.5100002</v>
      </c>
      <c r="F283" s="19">
        <f t="shared" si="41"/>
        <v>149.46254963774936</v>
      </c>
      <c r="G283" s="19">
        <f t="shared" si="42"/>
        <v>54.029166529032402</v>
      </c>
      <c r="H283" s="20">
        <f t="shared" si="43"/>
        <v>925117604.22000027</v>
      </c>
      <c r="J283" s="39"/>
    </row>
    <row r="284" spans="1:10" ht="12.75" customHeight="1" x14ac:dyDescent="0.25">
      <c r="A284" s="24" t="s">
        <v>169</v>
      </c>
      <c r="B284" s="25" t="s">
        <v>4</v>
      </c>
      <c r="C284" s="26">
        <v>1809105989.4300001</v>
      </c>
      <c r="D284" s="26">
        <v>5005222641</v>
      </c>
      <c r="E284" s="26">
        <v>2738433136.77</v>
      </c>
      <c r="F284" s="27">
        <f t="shared" si="41"/>
        <v>151.36941410673265</v>
      </c>
      <c r="G284" s="27">
        <f t="shared" si="42"/>
        <v>54.711515015101995</v>
      </c>
      <c r="H284" s="28">
        <f t="shared" si="43"/>
        <v>929327147.33999991</v>
      </c>
      <c r="J284" s="39"/>
    </row>
    <row r="285" spans="1:10" ht="12.75" customHeight="1" x14ac:dyDescent="0.25">
      <c r="A285" s="24" t="s">
        <v>170</v>
      </c>
      <c r="B285" s="25" t="s">
        <v>332</v>
      </c>
      <c r="C285" s="26">
        <v>61233511.859999999</v>
      </c>
      <c r="D285" s="26">
        <v>168755203</v>
      </c>
      <c r="E285" s="26">
        <v>57023968.740000002</v>
      </c>
      <c r="F285" s="27">
        <f t="shared" si="41"/>
        <v>93.125425943845258</v>
      </c>
      <c r="G285" s="27">
        <f t="shared" si="42"/>
        <v>33.790939613281139</v>
      </c>
      <c r="H285" s="28">
        <f t="shared" si="43"/>
        <v>-4209543.1199999973</v>
      </c>
      <c r="J285" s="39"/>
    </row>
    <row r="286" spans="1:10" ht="12.75" customHeight="1" x14ac:dyDescent="0.25">
      <c r="A286" s="22" t="s">
        <v>260</v>
      </c>
      <c r="B286" s="17" t="s">
        <v>84</v>
      </c>
      <c r="C286" s="18">
        <v>287402873.38999999</v>
      </c>
      <c r="D286" s="18">
        <v>731797054</v>
      </c>
      <c r="E286" s="18">
        <v>247177373.13999999</v>
      </c>
      <c r="F286" s="19">
        <f t="shared" ref="F286:F349" si="56">IF(C286=0,"x",E286/C286*100)</f>
        <v>86.003793290050098</v>
      </c>
      <c r="G286" s="19">
        <f t="shared" ref="G286:G349" si="57">IF(D286=0,"x",E286/D286*100)</f>
        <v>33.776765264212173</v>
      </c>
      <c r="H286" s="20">
        <f t="shared" ref="H286:H349" si="58">+E286-C286</f>
        <v>-40225500.25</v>
      </c>
      <c r="J286" s="39"/>
    </row>
    <row r="287" spans="1:10" ht="12.75" customHeight="1" x14ac:dyDescent="0.25">
      <c r="A287" s="24" t="s">
        <v>169</v>
      </c>
      <c r="B287" s="25" t="s">
        <v>4</v>
      </c>
      <c r="C287" s="26">
        <v>202323150.94999999</v>
      </c>
      <c r="D287" s="26">
        <v>480009305</v>
      </c>
      <c r="E287" s="26">
        <v>154983742.19999999</v>
      </c>
      <c r="F287" s="27">
        <f t="shared" si="56"/>
        <v>76.602080123940453</v>
      </c>
      <c r="G287" s="27">
        <f t="shared" si="57"/>
        <v>32.287653715379541</v>
      </c>
      <c r="H287" s="28">
        <f t="shared" si="58"/>
        <v>-47339408.75</v>
      </c>
      <c r="J287" s="39"/>
    </row>
    <row r="288" spans="1:10" ht="12.75" customHeight="1" x14ac:dyDescent="0.25">
      <c r="A288" s="24" t="s">
        <v>170</v>
      </c>
      <c r="B288" s="25" t="s">
        <v>332</v>
      </c>
      <c r="C288" s="26">
        <v>85079722.439999998</v>
      </c>
      <c r="D288" s="26">
        <v>251787749</v>
      </c>
      <c r="E288" s="26">
        <v>92193630.939999998</v>
      </c>
      <c r="F288" s="27">
        <f t="shared" si="56"/>
        <v>108.36146181014739</v>
      </c>
      <c r="G288" s="27">
        <f t="shared" si="57"/>
        <v>36.615614264854479</v>
      </c>
      <c r="H288" s="28">
        <f t="shared" si="58"/>
        <v>7113908.5</v>
      </c>
      <c r="J288" s="39"/>
    </row>
    <row r="289" spans="1:10" ht="12.75" customHeight="1" x14ac:dyDescent="0.25">
      <c r="A289" s="22" t="s">
        <v>261</v>
      </c>
      <c r="B289" s="17" t="s">
        <v>85</v>
      </c>
      <c r="C289" s="18">
        <v>71140688.829999998</v>
      </c>
      <c r="D289" s="18">
        <v>262863469</v>
      </c>
      <c r="E289" s="18">
        <v>98348995.489999995</v>
      </c>
      <c r="F289" s="19">
        <f t="shared" si="56"/>
        <v>138.24577342091501</v>
      </c>
      <c r="G289" s="19">
        <f t="shared" si="57"/>
        <v>37.414478270466709</v>
      </c>
      <c r="H289" s="20">
        <f t="shared" si="58"/>
        <v>27208306.659999996</v>
      </c>
      <c r="J289" s="39"/>
    </row>
    <row r="290" spans="1:10" ht="12.75" customHeight="1" x14ac:dyDescent="0.25">
      <c r="A290" s="24" t="s">
        <v>169</v>
      </c>
      <c r="B290" s="25" t="s">
        <v>4</v>
      </c>
      <c r="C290" s="26">
        <v>57321668.899999999</v>
      </c>
      <c r="D290" s="26">
        <v>129608026</v>
      </c>
      <c r="E290" s="26">
        <v>63382736.630000003</v>
      </c>
      <c r="F290" s="27">
        <f t="shared" si="56"/>
        <v>110.57378099122303</v>
      </c>
      <c r="G290" s="27">
        <f t="shared" si="57"/>
        <v>48.903404045363672</v>
      </c>
      <c r="H290" s="28">
        <f t="shared" si="58"/>
        <v>6061067.7300000042</v>
      </c>
      <c r="J290" s="39"/>
    </row>
    <row r="291" spans="1:10" ht="12.75" customHeight="1" x14ac:dyDescent="0.25">
      <c r="A291" s="24" t="s">
        <v>170</v>
      </c>
      <c r="B291" s="25" t="s">
        <v>332</v>
      </c>
      <c r="C291" s="26">
        <v>13819019.93</v>
      </c>
      <c r="D291" s="26">
        <v>133255443</v>
      </c>
      <c r="E291" s="26">
        <v>34966258.859999999</v>
      </c>
      <c r="F291" s="27">
        <f t="shared" si="56"/>
        <v>253.02994739946078</v>
      </c>
      <c r="G291" s="27">
        <f t="shared" si="57"/>
        <v>26.240022976022075</v>
      </c>
      <c r="H291" s="28">
        <f t="shared" si="58"/>
        <v>21147238.93</v>
      </c>
      <c r="J291" s="39"/>
    </row>
    <row r="292" spans="1:10" ht="12.75" customHeight="1" x14ac:dyDescent="0.25">
      <c r="A292" s="22" t="s">
        <v>262</v>
      </c>
      <c r="B292" s="17" t="s">
        <v>86</v>
      </c>
      <c r="C292" s="18">
        <v>310098629.13</v>
      </c>
      <c r="D292" s="18">
        <v>568100000</v>
      </c>
      <c r="E292" s="18">
        <v>166213004.25999999</v>
      </c>
      <c r="F292" s="19">
        <f t="shared" si="56"/>
        <v>53.600044839385575</v>
      </c>
      <c r="G292" s="19">
        <f t="shared" si="57"/>
        <v>29.257701858827666</v>
      </c>
      <c r="H292" s="20">
        <f t="shared" si="58"/>
        <v>-143885624.87</v>
      </c>
      <c r="J292" s="39"/>
    </row>
    <row r="293" spans="1:10" ht="12.75" customHeight="1" x14ac:dyDescent="0.25">
      <c r="A293" s="24" t="s">
        <v>169</v>
      </c>
      <c r="B293" s="25" t="s">
        <v>4</v>
      </c>
      <c r="C293" s="26">
        <v>168069442.31999999</v>
      </c>
      <c r="D293" s="26">
        <v>301679579</v>
      </c>
      <c r="E293" s="26">
        <v>165927498.40000001</v>
      </c>
      <c r="F293" s="27">
        <f t="shared" si="56"/>
        <v>98.725560167016084</v>
      </c>
      <c r="G293" s="27">
        <f t="shared" si="57"/>
        <v>55.001236394592027</v>
      </c>
      <c r="H293" s="28">
        <f t="shared" si="58"/>
        <v>-2141943.9199999869</v>
      </c>
      <c r="J293" s="39"/>
    </row>
    <row r="294" spans="1:10" ht="12.75" customHeight="1" x14ac:dyDescent="0.25">
      <c r="A294" s="24" t="s">
        <v>170</v>
      </c>
      <c r="B294" s="25" t="s">
        <v>332</v>
      </c>
      <c r="C294" s="26">
        <v>142029186.81</v>
      </c>
      <c r="D294" s="26">
        <v>266420421</v>
      </c>
      <c r="E294" s="26">
        <v>285505.86</v>
      </c>
      <c r="F294" s="27">
        <f t="shared" si="56"/>
        <v>0.20101914712919983</v>
      </c>
      <c r="G294" s="27">
        <f t="shared" si="57"/>
        <v>0.10716365469597391</v>
      </c>
      <c r="H294" s="28">
        <f t="shared" si="58"/>
        <v>-141743680.94999999</v>
      </c>
      <c r="J294" s="39"/>
    </row>
    <row r="295" spans="1:10" ht="12.75" customHeight="1" x14ac:dyDescent="0.25">
      <c r="A295" s="22" t="s">
        <v>263</v>
      </c>
      <c r="B295" s="17" t="s">
        <v>87</v>
      </c>
      <c r="C295" s="18">
        <v>14441055.26</v>
      </c>
      <c r="D295" s="18">
        <v>33468000</v>
      </c>
      <c r="E295" s="18">
        <v>13664872.85</v>
      </c>
      <c r="F295" s="19">
        <f t="shared" si="56"/>
        <v>94.625168341056536</v>
      </c>
      <c r="G295" s="19">
        <f t="shared" si="57"/>
        <v>40.829666696545949</v>
      </c>
      <c r="H295" s="20">
        <f t="shared" si="58"/>
        <v>-776182.41000000015</v>
      </c>
      <c r="J295" s="39"/>
    </row>
    <row r="296" spans="1:10" ht="12.75" customHeight="1" x14ac:dyDescent="0.25">
      <c r="A296" s="24" t="s">
        <v>169</v>
      </c>
      <c r="B296" s="25" t="s">
        <v>4</v>
      </c>
      <c r="C296" s="26">
        <v>14408882.41</v>
      </c>
      <c r="D296" s="26">
        <v>32334000</v>
      </c>
      <c r="E296" s="26">
        <v>13286086.34</v>
      </c>
      <c r="F296" s="27">
        <f t="shared" si="56"/>
        <v>92.207611679718042</v>
      </c>
      <c r="G296" s="27">
        <f t="shared" si="57"/>
        <v>41.090141461000798</v>
      </c>
      <c r="H296" s="28">
        <f t="shared" si="58"/>
        <v>-1122796.0700000003</v>
      </c>
      <c r="J296" s="39"/>
    </row>
    <row r="297" spans="1:10" ht="12.75" customHeight="1" x14ac:dyDescent="0.25">
      <c r="A297" s="24" t="s">
        <v>170</v>
      </c>
      <c r="B297" s="25" t="s">
        <v>332</v>
      </c>
      <c r="C297" s="26">
        <v>32172.85</v>
      </c>
      <c r="D297" s="26">
        <v>1134000</v>
      </c>
      <c r="E297" s="26">
        <v>378786.51</v>
      </c>
      <c r="F297" s="27">
        <f t="shared" si="56"/>
        <v>1177.348323197976</v>
      </c>
      <c r="G297" s="27">
        <f t="shared" si="57"/>
        <v>33.402690476190479</v>
      </c>
      <c r="H297" s="28">
        <f t="shared" si="58"/>
        <v>346613.66000000003</v>
      </c>
      <c r="J297" s="39"/>
    </row>
    <row r="298" spans="1:10" ht="12.75" customHeight="1" x14ac:dyDescent="0.25">
      <c r="A298" s="22" t="s">
        <v>361</v>
      </c>
      <c r="B298" s="17" t="s">
        <v>53</v>
      </c>
      <c r="C298" s="18">
        <v>494711074.05000001</v>
      </c>
      <c r="D298" s="18">
        <v>286030470</v>
      </c>
      <c r="E298" s="18">
        <v>197513110.75</v>
      </c>
      <c r="F298" s="27">
        <f t="shared" ref="F298:F312" si="59">IF(C298=0,"x",E298/C298*100)</f>
        <v>39.924942276517044</v>
      </c>
      <c r="G298" s="27">
        <f t="shared" ref="G298:G312" si="60">IF(D298=0,"x",E298/D298*100)</f>
        <v>69.053171415618763</v>
      </c>
      <c r="H298" s="28">
        <f t="shared" ref="H298:H312" si="61">+E298-C298</f>
        <v>-297197963.30000001</v>
      </c>
      <c r="J298" s="39"/>
    </row>
    <row r="299" spans="1:10" ht="12.75" customHeight="1" x14ac:dyDescent="0.25">
      <c r="A299" s="24" t="s">
        <v>169</v>
      </c>
      <c r="B299" s="25" t="s">
        <v>4</v>
      </c>
      <c r="C299" s="26">
        <v>81732026.439999998</v>
      </c>
      <c r="D299" s="26">
        <v>48361000</v>
      </c>
      <c r="E299" s="26">
        <v>29470243.760000002</v>
      </c>
      <c r="F299" s="27">
        <f t="shared" si="59"/>
        <v>36.057155369363436</v>
      </c>
      <c r="G299" s="27">
        <f t="shared" si="60"/>
        <v>60.938036351605639</v>
      </c>
      <c r="H299" s="28">
        <f t="shared" si="61"/>
        <v>-52261782.679999992</v>
      </c>
      <c r="J299" s="39"/>
    </row>
    <row r="300" spans="1:10" ht="12.75" customHeight="1" x14ac:dyDescent="0.25">
      <c r="A300" s="24" t="s">
        <v>170</v>
      </c>
      <c r="B300" s="25" t="s">
        <v>332</v>
      </c>
      <c r="C300" s="26">
        <v>412979047.61000001</v>
      </c>
      <c r="D300" s="26">
        <v>237669470</v>
      </c>
      <c r="E300" s="26">
        <v>168042866.99000001</v>
      </c>
      <c r="F300" s="27">
        <f t="shared" si="59"/>
        <v>40.690409831322143</v>
      </c>
      <c r="G300" s="27">
        <f t="shared" si="60"/>
        <v>70.704439653103108</v>
      </c>
      <c r="H300" s="28">
        <f t="shared" si="61"/>
        <v>-244936180.62</v>
      </c>
      <c r="J300" s="39"/>
    </row>
    <row r="301" spans="1:10" ht="12.75" customHeight="1" x14ac:dyDescent="0.25">
      <c r="A301" s="22" t="s">
        <v>362</v>
      </c>
      <c r="B301" s="17" t="s">
        <v>54</v>
      </c>
      <c r="C301" s="18">
        <v>8334680.71</v>
      </c>
      <c r="D301" s="18">
        <v>17412218</v>
      </c>
      <c r="E301" s="18">
        <v>8510177.1400000006</v>
      </c>
      <c r="F301" s="27">
        <f t="shared" si="59"/>
        <v>102.10561671294064</v>
      </c>
      <c r="G301" s="27">
        <f t="shared" si="60"/>
        <v>48.874744963565242</v>
      </c>
      <c r="H301" s="28">
        <f t="shared" si="61"/>
        <v>175496.43000000063</v>
      </c>
      <c r="J301" s="39"/>
    </row>
    <row r="302" spans="1:10" ht="12.75" customHeight="1" x14ac:dyDescent="0.25">
      <c r="A302" s="24" t="s">
        <v>169</v>
      </c>
      <c r="B302" s="25" t="s">
        <v>4</v>
      </c>
      <c r="C302" s="26">
        <v>8268177.1399999997</v>
      </c>
      <c r="D302" s="26">
        <v>16475258</v>
      </c>
      <c r="E302" s="26">
        <v>8401200.8200000003</v>
      </c>
      <c r="F302" s="27">
        <f t="shared" si="59"/>
        <v>101.60886345016067</v>
      </c>
      <c r="G302" s="27">
        <f t="shared" si="60"/>
        <v>50.992833131960666</v>
      </c>
      <c r="H302" s="28">
        <f t="shared" si="61"/>
        <v>133023.68000000063</v>
      </c>
      <c r="J302" s="39"/>
    </row>
    <row r="303" spans="1:10" ht="12.75" customHeight="1" x14ac:dyDescent="0.25">
      <c r="A303" s="24" t="s">
        <v>170</v>
      </c>
      <c r="B303" s="25" t="s">
        <v>332</v>
      </c>
      <c r="C303" s="26">
        <v>66503.570000000007</v>
      </c>
      <c r="D303" s="26">
        <v>936960</v>
      </c>
      <c r="E303" s="26">
        <v>108976.32000000001</v>
      </c>
      <c r="F303" s="27">
        <f t="shared" si="59"/>
        <v>163.86536843059702</v>
      </c>
      <c r="G303" s="27">
        <f t="shared" si="60"/>
        <v>11.630840163934426</v>
      </c>
      <c r="H303" s="28">
        <f t="shared" si="61"/>
        <v>42472.75</v>
      </c>
      <c r="J303" s="39"/>
    </row>
    <row r="304" spans="1:10" ht="12.75" customHeight="1" x14ac:dyDescent="0.25">
      <c r="A304" s="22" t="s">
        <v>363</v>
      </c>
      <c r="B304" s="17" t="s">
        <v>55</v>
      </c>
      <c r="C304" s="18">
        <v>4607747.53</v>
      </c>
      <c r="D304" s="18">
        <v>12794339</v>
      </c>
      <c r="E304" s="18">
        <v>4979291.74</v>
      </c>
      <c r="F304" s="27">
        <f t="shared" si="59"/>
        <v>108.06346718393227</v>
      </c>
      <c r="G304" s="27">
        <f t="shared" si="60"/>
        <v>38.917928780845969</v>
      </c>
      <c r="H304" s="28">
        <f t="shared" si="61"/>
        <v>371544.20999999996</v>
      </c>
      <c r="J304" s="39"/>
    </row>
    <row r="305" spans="1:10" ht="12.75" customHeight="1" x14ac:dyDescent="0.25">
      <c r="A305" s="24" t="s">
        <v>169</v>
      </c>
      <c r="B305" s="25" t="s">
        <v>4</v>
      </c>
      <c r="C305" s="26">
        <v>4605635.03</v>
      </c>
      <c r="D305" s="26">
        <v>12399339</v>
      </c>
      <c r="E305" s="26">
        <v>4931500.1100000003</v>
      </c>
      <c r="F305" s="27">
        <f t="shared" si="59"/>
        <v>107.07535612086917</v>
      </c>
      <c r="G305" s="27">
        <f t="shared" si="60"/>
        <v>39.772282296661139</v>
      </c>
      <c r="H305" s="28">
        <f t="shared" si="61"/>
        <v>325865.08000000007</v>
      </c>
      <c r="J305" s="39"/>
    </row>
    <row r="306" spans="1:10" ht="12.75" customHeight="1" x14ac:dyDescent="0.25">
      <c r="A306" s="24" t="s">
        <v>170</v>
      </c>
      <c r="B306" s="25" t="s">
        <v>332</v>
      </c>
      <c r="C306" s="26">
        <v>2112.5</v>
      </c>
      <c r="D306" s="26">
        <v>395000</v>
      </c>
      <c r="E306" s="26">
        <v>47791.63</v>
      </c>
      <c r="F306" s="27">
        <f t="shared" si="59"/>
        <v>2262.3256804733728</v>
      </c>
      <c r="G306" s="27">
        <f t="shared" si="60"/>
        <v>12.099146835443038</v>
      </c>
      <c r="H306" s="28">
        <f t="shared" si="61"/>
        <v>45679.13</v>
      </c>
      <c r="J306" s="39"/>
    </row>
    <row r="307" spans="1:10" ht="12.75" customHeight="1" x14ac:dyDescent="0.25">
      <c r="A307" s="22" t="s">
        <v>364</v>
      </c>
      <c r="B307" s="17" t="s">
        <v>56</v>
      </c>
      <c r="C307" s="18">
        <v>4736822.7300000004</v>
      </c>
      <c r="D307" s="18">
        <v>8815000</v>
      </c>
      <c r="E307" s="18">
        <v>4228173.38</v>
      </c>
      <c r="F307" s="27">
        <f t="shared" si="59"/>
        <v>89.261803132750956</v>
      </c>
      <c r="G307" s="27">
        <f t="shared" si="60"/>
        <v>47.965665116279069</v>
      </c>
      <c r="H307" s="28">
        <f t="shared" si="61"/>
        <v>-508649.35000000056</v>
      </c>
      <c r="J307" s="39"/>
    </row>
    <row r="308" spans="1:10" ht="12.75" customHeight="1" x14ac:dyDescent="0.25">
      <c r="A308" s="24" t="s">
        <v>169</v>
      </c>
      <c r="B308" s="25" t="s">
        <v>4</v>
      </c>
      <c r="C308" s="26">
        <v>4734822.0999999996</v>
      </c>
      <c r="D308" s="26">
        <v>8775000</v>
      </c>
      <c r="E308" s="26">
        <v>4225055.38</v>
      </c>
      <c r="F308" s="27">
        <f t="shared" si="59"/>
        <v>89.233666878424017</v>
      </c>
      <c r="G308" s="27">
        <f t="shared" si="60"/>
        <v>48.148779259259257</v>
      </c>
      <c r="H308" s="28">
        <f t="shared" si="61"/>
        <v>-509766.71999999974</v>
      </c>
      <c r="J308" s="39"/>
    </row>
    <row r="309" spans="1:10" ht="12.75" customHeight="1" x14ac:dyDescent="0.25">
      <c r="A309" s="24" t="s">
        <v>170</v>
      </c>
      <c r="B309" s="25" t="s">
        <v>332</v>
      </c>
      <c r="C309" s="26">
        <v>2000.63</v>
      </c>
      <c r="D309" s="26">
        <v>40000</v>
      </c>
      <c r="E309" s="26">
        <v>3118</v>
      </c>
      <c r="F309" s="27">
        <f t="shared" si="59"/>
        <v>155.85090696430623</v>
      </c>
      <c r="G309" s="27">
        <f t="shared" si="60"/>
        <v>7.7950000000000008</v>
      </c>
      <c r="H309" s="28">
        <f t="shared" si="61"/>
        <v>1117.3699999999999</v>
      </c>
      <c r="J309" s="39"/>
    </row>
    <row r="310" spans="1:10" ht="12.75" customHeight="1" x14ac:dyDescent="0.25">
      <c r="A310" s="22" t="s">
        <v>365</v>
      </c>
      <c r="B310" s="17" t="s">
        <v>366</v>
      </c>
      <c r="C310" s="18">
        <v>58480798.649999999</v>
      </c>
      <c r="D310" s="18">
        <v>273460461</v>
      </c>
      <c r="E310" s="18">
        <v>71231936.859999999</v>
      </c>
      <c r="F310" s="27">
        <f t="shared" si="59"/>
        <v>121.80397413228556</v>
      </c>
      <c r="G310" s="27">
        <f t="shared" si="60"/>
        <v>26.04834958571945</v>
      </c>
      <c r="H310" s="28">
        <f t="shared" si="61"/>
        <v>12751138.210000001</v>
      </c>
      <c r="J310" s="39"/>
    </row>
    <row r="311" spans="1:10" ht="12.75" customHeight="1" x14ac:dyDescent="0.25">
      <c r="A311" s="24" t="s">
        <v>169</v>
      </c>
      <c r="B311" s="25" t="s">
        <v>4</v>
      </c>
      <c r="C311" s="26">
        <v>58016213.960000001</v>
      </c>
      <c r="D311" s="26">
        <v>267051519</v>
      </c>
      <c r="E311" s="26">
        <v>70901904.980000004</v>
      </c>
      <c r="F311" s="27">
        <f t="shared" si="59"/>
        <v>122.21049968700855</v>
      </c>
      <c r="G311" s="27">
        <f t="shared" si="60"/>
        <v>26.549897654766756</v>
      </c>
      <c r="H311" s="28">
        <f t="shared" si="61"/>
        <v>12885691.020000003</v>
      </c>
      <c r="J311" s="39"/>
    </row>
    <row r="312" spans="1:10" ht="12.75" customHeight="1" x14ac:dyDescent="0.25">
      <c r="A312" s="24" t="s">
        <v>170</v>
      </c>
      <c r="B312" s="25" t="s">
        <v>332</v>
      </c>
      <c r="C312" s="26">
        <v>464584.69</v>
      </c>
      <c r="D312" s="26">
        <v>6408942</v>
      </c>
      <c r="E312" s="26">
        <v>330031.88</v>
      </c>
      <c r="F312" s="27">
        <f t="shared" si="59"/>
        <v>71.038044753476498</v>
      </c>
      <c r="G312" s="27">
        <f t="shared" si="60"/>
        <v>5.1495532335914422</v>
      </c>
      <c r="H312" s="28">
        <f t="shared" si="61"/>
        <v>-134552.81</v>
      </c>
      <c r="J312" s="39"/>
    </row>
    <row r="313" spans="1:10" ht="12.75" customHeight="1" x14ac:dyDescent="0.25">
      <c r="A313" s="16" t="s">
        <v>264</v>
      </c>
      <c r="B313" s="17" t="s">
        <v>88</v>
      </c>
      <c r="C313" s="18">
        <v>10214425323.290001</v>
      </c>
      <c r="D313" s="18">
        <v>20844739008</v>
      </c>
      <c r="E313" s="18">
        <v>10819180047.23</v>
      </c>
      <c r="F313" s="19">
        <f t="shared" si="56"/>
        <v>105.9205946962194</v>
      </c>
      <c r="G313" s="19">
        <f t="shared" si="57"/>
        <v>51.903648412569268</v>
      </c>
      <c r="H313" s="20">
        <f t="shared" si="58"/>
        <v>604754723.93999863</v>
      </c>
      <c r="J313" s="39"/>
    </row>
    <row r="314" spans="1:10" ht="12.75" customHeight="1" x14ac:dyDescent="0.25">
      <c r="A314" s="22" t="s">
        <v>265</v>
      </c>
      <c r="B314" s="17" t="s">
        <v>89</v>
      </c>
      <c r="C314" s="18">
        <v>6374375549.5799999</v>
      </c>
      <c r="D314" s="18">
        <v>12247893257</v>
      </c>
      <c r="E314" s="18">
        <v>6998896389.0600004</v>
      </c>
      <c r="F314" s="19">
        <f t="shared" si="56"/>
        <v>109.79736500654012</v>
      </c>
      <c r="G314" s="19">
        <f t="shared" si="57"/>
        <v>57.143675587309218</v>
      </c>
      <c r="H314" s="20">
        <f t="shared" si="58"/>
        <v>624520839.4800005</v>
      </c>
      <c r="J314" s="39"/>
    </row>
    <row r="315" spans="1:10" ht="12.75" customHeight="1" x14ac:dyDescent="0.25">
      <c r="A315" s="24" t="s">
        <v>169</v>
      </c>
      <c r="B315" s="25" t="s">
        <v>4</v>
      </c>
      <c r="C315" s="26">
        <v>6228726800.8199997</v>
      </c>
      <c r="D315" s="26">
        <v>12083297745</v>
      </c>
      <c r="E315" s="26">
        <v>6942071461.8400002</v>
      </c>
      <c r="F315" s="27">
        <f t="shared" si="56"/>
        <v>111.45249557142385</v>
      </c>
      <c r="G315" s="27">
        <f t="shared" si="57"/>
        <v>57.451795100493911</v>
      </c>
      <c r="H315" s="28">
        <f t="shared" si="58"/>
        <v>713344661.02000046</v>
      </c>
      <c r="J315" s="39"/>
    </row>
    <row r="316" spans="1:10" ht="12.75" customHeight="1" x14ac:dyDescent="0.25">
      <c r="A316" s="24" t="s">
        <v>170</v>
      </c>
      <c r="B316" s="25" t="s">
        <v>332</v>
      </c>
      <c r="C316" s="26">
        <v>145648748.75999999</v>
      </c>
      <c r="D316" s="26">
        <v>164595512</v>
      </c>
      <c r="E316" s="26">
        <v>56824927.219999999</v>
      </c>
      <c r="F316" s="27">
        <f t="shared" si="56"/>
        <v>39.015046613023848</v>
      </c>
      <c r="G316" s="27">
        <f t="shared" si="57"/>
        <v>34.523983387833809</v>
      </c>
      <c r="H316" s="28">
        <f t="shared" si="58"/>
        <v>-88823821.539999992</v>
      </c>
      <c r="J316" s="39"/>
    </row>
    <row r="317" spans="1:10" ht="12.75" customHeight="1" x14ac:dyDescent="0.25">
      <c r="A317" s="22" t="s">
        <v>266</v>
      </c>
      <c r="B317" s="17" t="s">
        <v>90</v>
      </c>
      <c r="C317" s="18">
        <v>2906895799.1300001</v>
      </c>
      <c r="D317" s="18">
        <v>5900128622</v>
      </c>
      <c r="E317" s="18">
        <v>2809952124.98</v>
      </c>
      <c r="F317" s="19">
        <f t="shared" si="56"/>
        <v>96.665044747079889</v>
      </c>
      <c r="G317" s="19">
        <f t="shared" si="57"/>
        <v>47.625268956043449</v>
      </c>
      <c r="H317" s="20">
        <f t="shared" si="58"/>
        <v>-96943674.150000095</v>
      </c>
      <c r="J317" s="39"/>
    </row>
    <row r="318" spans="1:10" ht="12.75" customHeight="1" x14ac:dyDescent="0.25">
      <c r="A318" s="24" t="s">
        <v>169</v>
      </c>
      <c r="B318" s="25" t="s">
        <v>4</v>
      </c>
      <c r="C318" s="26">
        <v>2586767666.3000002</v>
      </c>
      <c r="D318" s="26">
        <v>4613330885</v>
      </c>
      <c r="E318" s="26">
        <v>2522921963.1300001</v>
      </c>
      <c r="F318" s="27">
        <f t="shared" si="56"/>
        <v>97.531834652111527</v>
      </c>
      <c r="G318" s="27">
        <f t="shared" si="57"/>
        <v>54.687643830906353</v>
      </c>
      <c r="H318" s="28">
        <f t="shared" si="58"/>
        <v>-63845703.170000076</v>
      </c>
      <c r="J318" s="39"/>
    </row>
    <row r="319" spans="1:10" ht="12.75" customHeight="1" x14ac:dyDescent="0.25">
      <c r="A319" s="24" t="s">
        <v>170</v>
      </c>
      <c r="B319" s="25" t="s">
        <v>332</v>
      </c>
      <c r="C319" s="26">
        <v>320128132.82999998</v>
      </c>
      <c r="D319" s="26">
        <v>1286797737</v>
      </c>
      <c r="E319" s="26">
        <v>287030161.85000002</v>
      </c>
      <c r="F319" s="27">
        <f t="shared" si="56"/>
        <v>89.661023950814027</v>
      </c>
      <c r="G319" s="27">
        <f t="shared" si="57"/>
        <v>22.305771419770537</v>
      </c>
      <c r="H319" s="28">
        <f t="shared" si="58"/>
        <v>-33097970.979999959</v>
      </c>
      <c r="J319" s="39"/>
    </row>
    <row r="320" spans="1:10" ht="12.75" customHeight="1" x14ac:dyDescent="0.25">
      <c r="A320" s="22" t="s">
        <v>267</v>
      </c>
      <c r="B320" s="17" t="s">
        <v>91</v>
      </c>
      <c r="C320" s="18">
        <v>426286808.13999999</v>
      </c>
      <c r="D320" s="18">
        <v>1195051291</v>
      </c>
      <c r="E320" s="18">
        <v>469199632.37</v>
      </c>
      <c r="F320" s="19">
        <f t="shared" si="56"/>
        <v>110.06665545603904</v>
      </c>
      <c r="G320" s="19">
        <f t="shared" si="57"/>
        <v>39.261882389782713</v>
      </c>
      <c r="H320" s="20">
        <f t="shared" si="58"/>
        <v>42912824.230000019</v>
      </c>
      <c r="J320" s="39"/>
    </row>
    <row r="321" spans="1:10" ht="12.75" customHeight="1" x14ac:dyDescent="0.25">
      <c r="A321" s="24" t="s">
        <v>169</v>
      </c>
      <c r="B321" s="25" t="s">
        <v>4</v>
      </c>
      <c r="C321" s="26">
        <v>366179492.70999998</v>
      </c>
      <c r="D321" s="26">
        <v>719566249</v>
      </c>
      <c r="E321" s="26">
        <v>383832060.60000002</v>
      </c>
      <c r="F321" s="27">
        <f t="shared" si="56"/>
        <v>104.82074180598097</v>
      </c>
      <c r="G321" s="27">
        <f t="shared" si="57"/>
        <v>53.342143427852747</v>
      </c>
      <c r="H321" s="28">
        <f t="shared" si="58"/>
        <v>17652567.890000045</v>
      </c>
      <c r="J321" s="39"/>
    </row>
    <row r="322" spans="1:10" ht="12.75" customHeight="1" x14ac:dyDescent="0.25">
      <c r="A322" s="24" t="s">
        <v>170</v>
      </c>
      <c r="B322" s="25" t="s">
        <v>332</v>
      </c>
      <c r="C322" s="26">
        <v>60107315.43</v>
      </c>
      <c r="D322" s="26">
        <v>475485042</v>
      </c>
      <c r="E322" s="26">
        <v>85367571.769999996</v>
      </c>
      <c r="F322" s="27">
        <f t="shared" si="56"/>
        <v>142.02526125030101</v>
      </c>
      <c r="G322" s="27">
        <f t="shared" si="57"/>
        <v>17.953787023651525</v>
      </c>
      <c r="H322" s="28">
        <f t="shared" si="58"/>
        <v>25260256.339999996</v>
      </c>
      <c r="J322" s="39"/>
    </row>
    <row r="323" spans="1:10" ht="12.75" customHeight="1" x14ac:dyDescent="0.25">
      <c r="A323" s="22" t="s">
        <v>268</v>
      </c>
      <c r="B323" s="17" t="s">
        <v>92</v>
      </c>
      <c r="C323" s="18">
        <v>11628189.710000001</v>
      </c>
      <c r="D323" s="18">
        <v>22569887</v>
      </c>
      <c r="E323" s="18">
        <v>11679078.34</v>
      </c>
      <c r="F323" s="19">
        <f t="shared" si="56"/>
        <v>100.43763157696195</v>
      </c>
      <c r="G323" s="19">
        <f t="shared" si="57"/>
        <v>51.746286279590151</v>
      </c>
      <c r="H323" s="20">
        <f t="shared" si="58"/>
        <v>50888.629999998957</v>
      </c>
      <c r="J323" s="39"/>
    </row>
    <row r="324" spans="1:10" ht="12.75" customHeight="1" x14ac:dyDescent="0.25">
      <c r="A324" s="24" t="s">
        <v>169</v>
      </c>
      <c r="B324" s="25" t="s">
        <v>4</v>
      </c>
      <c r="C324" s="26">
        <v>11459605.449999999</v>
      </c>
      <c r="D324" s="26">
        <v>21625887</v>
      </c>
      <c r="E324" s="26">
        <v>11475262.01</v>
      </c>
      <c r="F324" s="27">
        <f t="shared" si="56"/>
        <v>100.13662390095639</v>
      </c>
      <c r="G324" s="27">
        <f t="shared" si="57"/>
        <v>53.062618934427988</v>
      </c>
      <c r="H324" s="28">
        <f t="shared" si="58"/>
        <v>15656.560000000522</v>
      </c>
      <c r="J324" s="39"/>
    </row>
    <row r="325" spans="1:10" ht="12.75" customHeight="1" x14ac:dyDescent="0.25">
      <c r="A325" s="24" t="s">
        <v>170</v>
      </c>
      <c r="B325" s="25" t="s">
        <v>332</v>
      </c>
      <c r="C325" s="26">
        <v>168584.26</v>
      </c>
      <c r="D325" s="26">
        <v>944000</v>
      </c>
      <c r="E325" s="26">
        <v>203816.33</v>
      </c>
      <c r="F325" s="27">
        <f t="shared" si="56"/>
        <v>120.89878972093835</v>
      </c>
      <c r="G325" s="27">
        <f t="shared" si="57"/>
        <v>21.590712923728812</v>
      </c>
      <c r="H325" s="28">
        <f t="shared" si="58"/>
        <v>35232.069999999978</v>
      </c>
      <c r="J325" s="39"/>
    </row>
    <row r="326" spans="1:10" ht="12.75" customHeight="1" x14ac:dyDescent="0.25">
      <c r="A326" s="22" t="s">
        <v>269</v>
      </c>
      <c r="B326" s="17" t="s">
        <v>93</v>
      </c>
      <c r="C326" s="18">
        <v>82666797.040000007</v>
      </c>
      <c r="D326" s="18">
        <v>101910128</v>
      </c>
      <c r="E326" s="18">
        <v>36419802.259999998</v>
      </c>
      <c r="F326" s="19">
        <f t="shared" si="56"/>
        <v>44.056142930489415</v>
      </c>
      <c r="G326" s="19">
        <f t="shared" si="57"/>
        <v>35.737176446290007</v>
      </c>
      <c r="H326" s="20">
        <f t="shared" si="58"/>
        <v>-46246994.780000009</v>
      </c>
      <c r="J326" s="39"/>
    </row>
    <row r="327" spans="1:10" ht="12.75" customHeight="1" x14ac:dyDescent="0.25">
      <c r="A327" s="24" t="s">
        <v>169</v>
      </c>
      <c r="B327" s="25" t="s">
        <v>4</v>
      </c>
      <c r="C327" s="26">
        <v>58237403.420000002</v>
      </c>
      <c r="D327" s="26">
        <v>93875589</v>
      </c>
      <c r="E327" s="26">
        <v>34570145.020000003</v>
      </c>
      <c r="F327" s="27">
        <f t="shared" si="56"/>
        <v>59.360725221014675</v>
      </c>
      <c r="G327" s="27">
        <f t="shared" si="57"/>
        <v>36.825489339939061</v>
      </c>
      <c r="H327" s="28">
        <f t="shared" si="58"/>
        <v>-23667258.399999999</v>
      </c>
      <c r="J327" s="39"/>
    </row>
    <row r="328" spans="1:10" ht="12.75" customHeight="1" x14ac:dyDescent="0.25">
      <c r="A328" s="24" t="s">
        <v>170</v>
      </c>
      <c r="B328" s="25" t="s">
        <v>332</v>
      </c>
      <c r="C328" s="26">
        <v>24429393.620000001</v>
      </c>
      <c r="D328" s="26">
        <v>8034539</v>
      </c>
      <c r="E328" s="26">
        <v>1849657.24</v>
      </c>
      <c r="F328" s="27">
        <f t="shared" si="56"/>
        <v>7.571441472397872</v>
      </c>
      <c r="G328" s="27">
        <f t="shared" si="57"/>
        <v>23.021323812106704</v>
      </c>
      <c r="H328" s="28">
        <f t="shared" si="58"/>
        <v>-22579736.380000003</v>
      </c>
      <c r="J328" s="39"/>
    </row>
    <row r="329" spans="1:10" ht="12.75" customHeight="1" x14ac:dyDescent="0.25">
      <c r="A329" s="22" t="s">
        <v>270</v>
      </c>
      <c r="B329" s="17" t="s">
        <v>94</v>
      </c>
      <c r="C329" s="18">
        <v>148002944.13999999</v>
      </c>
      <c r="D329" s="18">
        <v>644486865</v>
      </c>
      <c r="E329" s="18">
        <v>300304329.97000003</v>
      </c>
      <c r="F329" s="19">
        <f t="shared" si="56"/>
        <v>202.90429471857942</v>
      </c>
      <c r="G329" s="19">
        <f t="shared" si="57"/>
        <v>46.595880580126334</v>
      </c>
      <c r="H329" s="20">
        <f t="shared" si="58"/>
        <v>152301385.83000004</v>
      </c>
      <c r="J329" s="39"/>
    </row>
    <row r="330" spans="1:10" ht="12.75" customHeight="1" x14ac:dyDescent="0.25">
      <c r="A330" s="24" t="s">
        <v>169</v>
      </c>
      <c r="B330" s="25" t="s">
        <v>4</v>
      </c>
      <c r="C330" s="26">
        <v>111799471.61</v>
      </c>
      <c r="D330" s="26">
        <v>245910177</v>
      </c>
      <c r="E330" s="26">
        <v>111726745.09999999</v>
      </c>
      <c r="F330" s="27">
        <f t="shared" si="56"/>
        <v>99.93494914693899</v>
      </c>
      <c r="G330" s="27">
        <f t="shared" si="57"/>
        <v>45.433965549136261</v>
      </c>
      <c r="H330" s="28">
        <f t="shared" si="58"/>
        <v>-72726.510000005364</v>
      </c>
      <c r="J330" s="39"/>
    </row>
    <row r="331" spans="1:10" ht="12.75" customHeight="1" x14ac:dyDescent="0.25">
      <c r="A331" s="24" t="s">
        <v>170</v>
      </c>
      <c r="B331" s="25" t="s">
        <v>332</v>
      </c>
      <c r="C331" s="26">
        <v>36203472.530000001</v>
      </c>
      <c r="D331" s="26">
        <v>398576688</v>
      </c>
      <c r="E331" s="26">
        <v>188577584.87</v>
      </c>
      <c r="F331" s="27">
        <f t="shared" si="56"/>
        <v>520.88258857968719</v>
      </c>
      <c r="G331" s="27">
        <f t="shared" si="57"/>
        <v>47.312748223247816</v>
      </c>
      <c r="H331" s="28">
        <f t="shared" si="58"/>
        <v>152374112.34</v>
      </c>
      <c r="J331" s="39"/>
    </row>
    <row r="332" spans="1:10" ht="12.75" customHeight="1" x14ac:dyDescent="0.25">
      <c r="A332" s="22" t="s">
        <v>271</v>
      </c>
      <c r="B332" s="17" t="s">
        <v>95</v>
      </c>
      <c r="C332" s="18">
        <v>14327812.17</v>
      </c>
      <c r="D332" s="18">
        <v>25872929</v>
      </c>
      <c r="E332" s="18">
        <v>13888883.74</v>
      </c>
      <c r="F332" s="19">
        <f t="shared" si="56"/>
        <v>96.936528586555298</v>
      </c>
      <c r="G332" s="19">
        <f t="shared" si="57"/>
        <v>53.681141937969223</v>
      </c>
      <c r="H332" s="20">
        <f t="shared" si="58"/>
        <v>-438928.4299999997</v>
      </c>
      <c r="J332" s="39"/>
    </row>
    <row r="333" spans="1:10" ht="12.75" customHeight="1" x14ac:dyDescent="0.25">
      <c r="A333" s="24" t="s">
        <v>169</v>
      </c>
      <c r="B333" s="25" t="s">
        <v>4</v>
      </c>
      <c r="C333" s="26">
        <v>14305952.27</v>
      </c>
      <c r="D333" s="26">
        <v>25641569</v>
      </c>
      <c r="E333" s="26">
        <v>13837561.539999999</v>
      </c>
      <c r="F333" s="27">
        <f t="shared" si="56"/>
        <v>96.725903168415925</v>
      </c>
      <c r="G333" s="27">
        <f t="shared" si="57"/>
        <v>53.965346426343871</v>
      </c>
      <c r="H333" s="28">
        <f t="shared" si="58"/>
        <v>-468390.73000000045</v>
      </c>
      <c r="J333" s="39"/>
    </row>
    <row r="334" spans="1:10" ht="12.75" customHeight="1" x14ac:dyDescent="0.25">
      <c r="A334" s="24" t="s">
        <v>170</v>
      </c>
      <c r="B334" s="25" t="s">
        <v>332</v>
      </c>
      <c r="C334" s="26">
        <v>21859.9</v>
      </c>
      <c r="D334" s="26">
        <v>231360</v>
      </c>
      <c r="E334" s="26">
        <v>51322.2</v>
      </c>
      <c r="F334" s="27">
        <f t="shared" si="56"/>
        <v>234.7778352142507</v>
      </c>
      <c r="G334" s="27">
        <f t="shared" si="57"/>
        <v>22.182831950207468</v>
      </c>
      <c r="H334" s="28">
        <f t="shared" si="58"/>
        <v>29462.299999999996</v>
      </c>
      <c r="J334" s="39"/>
    </row>
    <row r="335" spans="1:10" ht="12.75" customHeight="1" x14ac:dyDescent="0.25">
      <c r="A335" s="22" t="s">
        <v>272</v>
      </c>
      <c r="B335" s="17" t="s">
        <v>96</v>
      </c>
      <c r="C335" s="18">
        <v>22709623.100000001</v>
      </c>
      <c r="D335" s="18">
        <v>173943596</v>
      </c>
      <c r="E335" s="18">
        <v>45760587.07</v>
      </c>
      <c r="F335" s="19">
        <f t="shared" si="56"/>
        <v>201.50306708524809</v>
      </c>
      <c r="G335" s="19">
        <f t="shared" si="57"/>
        <v>26.307715904643018</v>
      </c>
      <c r="H335" s="20">
        <f t="shared" si="58"/>
        <v>23050963.969999999</v>
      </c>
      <c r="J335" s="39"/>
    </row>
    <row r="336" spans="1:10" ht="12.75" customHeight="1" x14ac:dyDescent="0.25">
      <c r="A336" s="24" t="s">
        <v>169</v>
      </c>
      <c r="B336" s="25" t="s">
        <v>4</v>
      </c>
      <c r="C336" s="26">
        <v>22125603.449999999</v>
      </c>
      <c r="D336" s="26">
        <v>51833407</v>
      </c>
      <c r="E336" s="26">
        <v>25709145.489999998</v>
      </c>
      <c r="F336" s="27">
        <f t="shared" si="56"/>
        <v>116.1963584319776</v>
      </c>
      <c r="G336" s="27">
        <f t="shared" si="57"/>
        <v>49.599567109296906</v>
      </c>
      <c r="H336" s="28">
        <f t="shared" si="58"/>
        <v>3583542.0399999991</v>
      </c>
      <c r="J336" s="39"/>
    </row>
    <row r="337" spans="1:10" ht="12.75" customHeight="1" x14ac:dyDescent="0.25">
      <c r="A337" s="24" t="s">
        <v>170</v>
      </c>
      <c r="B337" s="25" t="s">
        <v>332</v>
      </c>
      <c r="C337" s="26">
        <v>584019.65</v>
      </c>
      <c r="D337" s="26">
        <v>122110189</v>
      </c>
      <c r="E337" s="26">
        <v>20051441.579999998</v>
      </c>
      <c r="F337" s="27">
        <f t="shared" si="56"/>
        <v>3433.3505011346788</v>
      </c>
      <c r="G337" s="27">
        <f t="shared" si="57"/>
        <v>16.42077679529265</v>
      </c>
      <c r="H337" s="28">
        <f t="shared" si="58"/>
        <v>19467421.93</v>
      </c>
      <c r="J337" s="39"/>
    </row>
    <row r="338" spans="1:10" ht="12.75" customHeight="1" x14ac:dyDescent="0.25">
      <c r="A338" s="22" t="s">
        <v>273</v>
      </c>
      <c r="B338" s="17" t="s">
        <v>97</v>
      </c>
      <c r="C338" s="18">
        <v>13352579.140000001</v>
      </c>
      <c r="D338" s="18">
        <v>35150746</v>
      </c>
      <c r="E338" s="18">
        <v>17681019.039999999</v>
      </c>
      <c r="F338" s="19">
        <f t="shared" si="56"/>
        <v>132.41650811140596</v>
      </c>
      <c r="G338" s="19">
        <f t="shared" si="57"/>
        <v>50.300551345339862</v>
      </c>
      <c r="H338" s="20">
        <f t="shared" si="58"/>
        <v>4328439.8999999985</v>
      </c>
      <c r="J338" s="39"/>
    </row>
    <row r="339" spans="1:10" ht="12.75" customHeight="1" x14ac:dyDescent="0.25">
      <c r="A339" s="24" t="s">
        <v>169</v>
      </c>
      <c r="B339" s="25" t="s">
        <v>4</v>
      </c>
      <c r="C339" s="26">
        <v>13164018.310000001</v>
      </c>
      <c r="D339" s="26">
        <v>34400441</v>
      </c>
      <c r="E339" s="26">
        <v>17649069.539999999</v>
      </c>
      <c r="F339" s="27">
        <f t="shared" si="56"/>
        <v>134.07053320939963</v>
      </c>
      <c r="G339" s="27">
        <f t="shared" si="57"/>
        <v>51.304776993992604</v>
      </c>
      <c r="H339" s="28">
        <f t="shared" si="58"/>
        <v>4485051.2299999986</v>
      </c>
      <c r="J339" s="39"/>
    </row>
    <row r="340" spans="1:10" ht="12.75" customHeight="1" x14ac:dyDescent="0.25">
      <c r="A340" s="24" t="s">
        <v>170</v>
      </c>
      <c r="B340" s="25" t="s">
        <v>332</v>
      </c>
      <c r="C340" s="26">
        <v>188560.83</v>
      </c>
      <c r="D340" s="26">
        <v>750305</v>
      </c>
      <c r="E340" s="26">
        <v>31949.5</v>
      </c>
      <c r="F340" s="27">
        <f t="shared" si="56"/>
        <v>16.943868989121444</v>
      </c>
      <c r="G340" s="27">
        <f t="shared" si="57"/>
        <v>4.2582016646563732</v>
      </c>
      <c r="H340" s="28">
        <f t="shared" si="58"/>
        <v>-156611.32999999999</v>
      </c>
      <c r="J340" s="39"/>
    </row>
    <row r="341" spans="1:10" ht="12.75" customHeight="1" x14ac:dyDescent="0.25">
      <c r="A341" s="22" t="s">
        <v>274</v>
      </c>
      <c r="B341" s="17" t="s">
        <v>98</v>
      </c>
      <c r="C341" s="18">
        <v>10971426.17</v>
      </c>
      <c r="D341" s="18">
        <v>24181753</v>
      </c>
      <c r="E341" s="18">
        <v>12105125.98</v>
      </c>
      <c r="F341" s="19">
        <f t="shared" si="56"/>
        <v>110.33320365496293</v>
      </c>
      <c r="G341" s="19">
        <f t="shared" si="57"/>
        <v>50.058926579888563</v>
      </c>
      <c r="H341" s="20">
        <f t="shared" si="58"/>
        <v>1133699.8100000005</v>
      </c>
      <c r="J341" s="39"/>
    </row>
    <row r="342" spans="1:10" ht="12.75" customHeight="1" x14ac:dyDescent="0.25">
      <c r="A342" s="24" t="s">
        <v>169</v>
      </c>
      <c r="B342" s="25" t="s">
        <v>4</v>
      </c>
      <c r="C342" s="26">
        <v>10656358.189999999</v>
      </c>
      <c r="D342" s="26">
        <v>22870153</v>
      </c>
      <c r="E342" s="26">
        <v>11715646.82</v>
      </c>
      <c r="F342" s="27">
        <f t="shared" si="56"/>
        <v>109.94043754079179</v>
      </c>
      <c r="G342" s="27">
        <f t="shared" si="57"/>
        <v>51.226796864891988</v>
      </c>
      <c r="H342" s="28">
        <f t="shared" si="58"/>
        <v>1059288.6300000008</v>
      </c>
      <c r="J342" s="39"/>
    </row>
    <row r="343" spans="1:10" ht="12.75" customHeight="1" x14ac:dyDescent="0.25">
      <c r="A343" s="24" t="s">
        <v>170</v>
      </c>
      <c r="B343" s="25" t="s">
        <v>332</v>
      </c>
      <c r="C343" s="26">
        <v>315067.98</v>
      </c>
      <c r="D343" s="26">
        <v>1311600</v>
      </c>
      <c r="E343" s="26">
        <v>389479.16</v>
      </c>
      <c r="F343" s="27">
        <f t="shared" si="56"/>
        <v>123.61749994398035</v>
      </c>
      <c r="G343" s="27">
        <f t="shared" si="57"/>
        <v>29.694964928331807</v>
      </c>
      <c r="H343" s="28">
        <f t="shared" si="58"/>
        <v>74411.179999999993</v>
      </c>
      <c r="J343" s="39"/>
    </row>
    <row r="344" spans="1:10" ht="12.75" customHeight="1" x14ac:dyDescent="0.25">
      <c r="A344" s="22" t="s">
        <v>275</v>
      </c>
      <c r="B344" s="17" t="s">
        <v>99</v>
      </c>
      <c r="C344" s="18">
        <v>16431026.65</v>
      </c>
      <c r="D344" s="18">
        <v>49094793</v>
      </c>
      <c r="E344" s="18">
        <v>21392749.309999999</v>
      </c>
      <c r="F344" s="19">
        <f t="shared" si="56"/>
        <v>130.19727717379118</v>
      </c>
      <c r="G344" s="19">
        <f t="shared" si="57"/>
        <v>43.574375209199886</v>
      </c>
      <c r="H344" s="20">
        <f t="shared" si="58"/>
        <v>4961722.6599999983</v>
      </c>
      <c r="J344" s="39"/>
    </row>
    <row r="345" spans="1:10" ht="12.75" customHeight="1" x14ac:dyDescent="0.25">
      <c r="A345" s="24" t="s">
        <v>169</v>
      </c>
      <c r="B345" s="25" t="s">
        <v>4</v>
      </c>
      <c r="C345" s="26">
        <v>16343626.4</v>
      </c>
      <c r="D345" s="26">
        <v>46169793</v>
      </c>
      <c r="E345" s="26">
        <v>21344743.57</v>
      </c>
      <c r="F345" s="27">
        <f t="shared" si="56"/>
        <v>130.59980109432752</v>
      </c>
      <c r="G345" s="27">
        <f t="shared" si="57"/>
        <v>46.230970907753473</v>
      </c>
      <c r="H345" s="28">
        <f t="shared" si="58"/>
        <v>5001117.17</v>
      </c>
      <c r="J345" s="39"/>
    </row>
    <row r="346" spans="1:10" ht="12.75" customHeight="1" x14ac:dyDescent="0.25">
      <c r="A346" s="24" t="s">
        <v>170</v>
      </c>
      <c r="B346" s="25" t="s">
        <v>332</v>
      </c>
      <c r="C346" s="26">
        <v>87400.25</v>
      </c>
      <c r="D346" s="26">
        <v>2925000</v>
      </c>
      <c r="E346" s="26">
        <v>48005.74</v>
      </c>
      <c r="F346" s="27">
        <f t="shared" si="56"/>
        <v>54.926318860643988</v>
      </c>
      <c r="G346" s="27">
        <f t="shared" si="57"/>
        <v>1.6412218803418803</v>
      </c>
      <c r="H346" s="28">
        <f t="shared" si="58"/>
        <v>-39394.51</v>
      </c>
      <c r="J346" s="39"/>
    </row>
    <row r="347" spans="1:10" ht="12.75" customHeight="1" x14ac:dyDescent="0.25">
      <c r="A347" s="22" t="s">
        <v>276</v>
      </c>
      <c r="B347" s="17" t="s">
        <v>100</v>
      </c>
      <c r="C347" s="18">
        <v>163334017.53999999</v>
      </c>
      <c r="D347" s="18">
        <v>354572902</v>
      </c>
      <c r="E347" s="18">
        <v>53325349.909999996</v>
      </c>
      <c r="F347" s="19">
        <f t="shared" si="56"/>
        <v>32.648036650993895</v>
      </c>
      <c r="G347" s="19">
        <f t="shared" si="57"/>
        <v>15.039319025569528</v>
      </c>
      <c r="H347" s="20">
        <f t="shared" si="58"/>
        <v>-110008667.63</v>
      </c>
      <c r="J347" s="39"/>
    </row>
    <row r="348" spans="1:10" ht="12.75" customHeight="1" x14ac:dyDescent="0.25">
      <c r="A348" s="24" t="s">
        <v>169</v>
      </c>
      <c r="B348" s="25" t="s">
        <v>4</v>
      </c>
      <c r="C348" s="26">
        <v>162882940.36000001</v>
      </c>
      <c r="D348" s="26">
        <v>352747664</v>
      </c>
      <c r="E348" s="26">
        <v>52427529.149999999</v>
      </c>
      <c r="F348" s="27">
        <f t="shared" si="56"/>
        <v>32.187243817017247</v>
      </c>
      <c r="G348" s="27">
        <f t="shared" si="57"/>
        <v>14.862615546619182</v>
      </c>
      <c r="H348" s="28">
        <f t="shared" si="58"/>
        <v>-110455411.21000001</v>
      </c>
      <c r="J348" s="39"/>
    </row>
    <row r="349" spans="1:10" ht="12.75" customHeight="1" x14ac:dyDescent="0.25">
      <c r="A349" s="24" t="s">
        <v>170</v>
      </c>
      <c r="B349" s="25" t="s">
        <v>332</v>
      </c>
      <c r="C349" s="26">
        <v>451077.18</v>
      </c>
      <c r="D349" s="26">
        <v>1825238</v>
      </c>
      <c r="E349" s="26">
        <v>897820.76</v>
      </c>
      <c r="F349" s="27">
        <f t="shared" si="56"/>
        <v>199.03927749127101</v>
      </c>
      <c r="G349" s="27">
        <f t="shared" si="57"/>
        <v>49.189243265809715</v>
      </c>
      <c r="H349" s="28">
        <f t="shared" si="58"/>
        <v>446743.58</v>
      </c>
      <c r="J349" s="39"/>
    </row>
    <row r="350" spans="1:10" ht="12.75" customHeight="1" x14ac:dyDescent="0.25">
      <c r="A350" s="22" t="s">
        <v>277</v>
      </c>
      <c r="B350" s="17" t="s">
        <v>101</v>
      </c>
      <c r="C350" s="18">
        <v>23442750.780000001</v>
      </c>
      <c r="D350" s="18">
        <v>69882239</v>
      </c>
      <c r="E350" s="18">
        <v>28574975.199999999</v>
      </c>
      <c r="F350" s="19">
        <f t="shared" ref="F350:F418" si="62">IF(C350=0,"x",E350/C350*100)</f>
        <v>121.89258619077465</v>
      </c>
      <c r="G350" s="19">
        <f t="shared" ref="G350:G418" si="63">IF(D350=0,"x",E350/D350*100)</f>
        <v>40.890182697208658</v>
      </c>
      <c r="H350" s="20">
        <f t="shared" ref="H350:H419" si="64">+E350-C350</f>
        <v>5132224.4199999981</v>
      </c>
      <c r="J350" s="39"/>
    </row>
    <row r="351" spans="1:10" ht="12.75" customHeight="1" x14ac:dyDescent="0.25">
      <c r="A351" s="24" t="s">
        <v>169</v>
      </c>
      <c r="B351" s="25" t="s">
        <v>4</v>
      </c>
      <c r="C351" s="26">
        <v>23412815.780000001</v>
      </c>
      <c r="D351" s="26">
        <v>68591164</v>
      </c>
      <c r="E351" s="26">
        <v>28326086.75</v>
      </c>
      <c r="F351" s="27">
        <f t="shared" si="62"/>
        <v>120.98539114717282</v>
      </c>
      <c r="G351" s="27">
        <f t="shared" si="63"/>
        <v>41.296990892296272</v>
      </c>
      <c r="H351" s="28">
        <f t="shared" si="64"/>
        <v>4913270.9699999988</v>
      </c>
      <c r="J351" s="39"/>
    </row>
    <row r="352" spans="1:10" ht="12.75" customHeight="1" x14ac:dyDescent="0.25">
      <c r="A352" s="24" t="s">
        <v>170</v>
      </c>
      <c r="B352" s="25" t="s">
        <v>332</v>
      </c>
      <c r="C352" s="26">
        <v>29935</v>
      </c>
      <c r="D352" s="26">
        <v>1291075</v>
      </c>
      <c r="E352" s="26">
        <v>248888.45</v>
      </c>
      <c r="F352" s="27">
        <f t="shared" si="62"/>
        <v>831.42959746116583</v>
      </c>
      <c r="G352" s="27">
        <f t="shared" si="63"/>
        <v>19.277613616559844</v>
      </c>
      <c r="H352" s="28">
        <f t="shared" si="64"/>
        <v>218953.45</v>
      </c>
      <c r="J352" s="39"/>
    </row>
    <row r="353" spans="1:10" ht="12.75" customHeight="1" x14ac:dyDescent="0.25">
      <c r="A353" s="16" t="s">
        <v>278</v>
      </c>
      <c r="B353" s="17" t="s">
        <v>407</v>
      </c>
      <c r="C353" s="18">
        <v>35992888821.480003</v>
      </c>
      <c r="D353" s="18">
        <v>58034565291</v>
      </c>
      <c r="E353" s="18">
        <v>35437134566.400002</v>
      </c>
      <c r="F353" s="19">
        <f t="shared" si="62"/>
        <v>98.455933176588104</v>
      </c>
      <c r="G353" s="19">
        <f t="shared" si="63"/>
        <v>61.062117702974497</v>
      </c>
      <c r="H353" s="20">
        <f t="shared" si="64"/>
        <v>-555754255.08000183</v>
      </c>
      <c r="J353" s="39"/>
    </row>
    <row r="354" spans="1:10" ht="12.75" customHeight="1" x14ac:dyDescent="0.25">
      <c r="A354" s="22" t="s">
        <v>279</v>
      </c>
      <c r="B354" s="17" t="s">
        <v>408</v>
      </c>
      <c r="C354" s="18">
        <v>803251448.27999997</v>
      </c>
      <c r="D354" s="18">
        <v>1834227703</v>
      </c>
      <c r="E354" s="18">
        <v>1030242450.96</v>
      </c>
      <c r="F354" s="19">
        <f t="shared" si="62"/>
        <v>128.25902189981173</v>
      </c>
      <c r="G354" s="19">
        <f t="shared" si="63"/>
        <v>56.167642069464485</v>
      </c>
      <c r="H354" s="20">
        <f t="shared" si="64"/>
        <v>226991002.68000007</v>
      </c>
      <c r="J354" s="39"/>
    </row>
    <row r="355" spans="1:10" ht="12.75" customHeight="1" x14ac:dyDescent="0.25">
      <c r="A355" s="24" t="s">
        <v>169</v>
      </c>
      <c r="B355" s="25" t="s">
        <v>4</v>
      </c>
      <c r="C355" s="26">
        <v>802402382.47000003</v>
      </c>
      <c r="D355" s="26">
        <v>1823613503</v>
      </c>
      <c r="E355" s="26">
        <v>1028947506.38</v>
      </c>
      <c r="F355" s="27">
        <f t="shared" si="62"/>
        <v>128.23335633832943</v>
      </c>
      <c r="G355" s="27">
        <f t="shared" si="63"/>
        <v>56.423551629075654</v>
      </c>
      <c r="H355" s="28">
        <f t="shared" si="64"/>
        <v>226545123.90999997</v>
      </c>
      <c r="J355" s="39"/>
    </row>
    <row r="356" spans="1:10" ht="12.75" customHeight="1" x14ac:dyDescent="0.25">
      <c r="A356" s="24" t="s">
        <v>170</v>
      </c>
      <c r="B356" s="25" t="s">
        <v>332</v>
      </c>
      <c r="C356" s="26">
        <v>849065.81</v>
      </c>
      <c r="D356" s="26">
        <v>10614200</v>
      </c>
      <c r="E356" s="26">
        <v>1294944.58</v>
      </c>
      <c r="F356" s="27">
        <f t="shared" si="62"/>
        <v>152.51404128497413</v>
      </c>
      <c r="G356" s="27">
        <f t="shared" si="63"/>
        <v>12.200114751936086</v>
      </c>
      <c r="H356" s="28">
        <f t="shared" si="64"/>
        <v>445878.77</v>
      </c>
      <c r="J356" s="39"/>
    </row>
    <row r="357" spans="1:10" ht="12.75" customHeight="1" x14ac:dyDescent="0.25">
      <c r="A357" s="22" t="s">
        <v>280</v>
      </c>
      <c r="B357" s="17" t="s">
        <v>102</v>
      </c>
      <c r="C357" s="18">
        <v>25456121459.48</v>
      </c>
      <c r="D357" s="18">
        <v>44823005113</v>
      </c>
      <c r="E357" s="18">
        <v>26364453088.369999</v>
      </c>
      <c r="F357" s="19">
        <f t="shared" si="62"/>
        <v>103.56822476014598</v>
      </c>
      <c r="G357" s="19">
        <f t="shared" si="63"/>
        <v>58.819021665112601</v>
      </c>
      <c r="H357" s="20">
        <f t="shared" si="64"/>
        <v>908331628.88999939</v>
      </c>
      <c r="J357" s="39"/>
    </row>
    <row r="358" spans="1:10" ht="12.75" customHeight="1" x14ac:dyDescent="0.25">
      <c r="A358" s="24" t="s">
        <v>169</v>
      </c>
      <c r="B358" s="25" t="s">
        <v>4</v>
      </c>
      <c r="C358" s="26">
        <v>25437949356.43</v>
      </c>
      <c r="D358" s="26">
        <v>44754473173</v>
      </c>
      <c r="E358" s="26">
        <v>26347540096.25</v>
      </c>
      <c r="F358" s="27">
        <f t="shared" si="62"/>
        <v>103.57572352659032</v>
      </c>
      <c r="G358" s="27">
        <f t="shared" si="63"/>
        <v>58.871299846168789</v>
      </c>
      <c r="H358" s="28">
        <f t="shared" si="64"/>
        <v>909590739.81999969</v>
      </c>
      <c r="J358" s="39"/>
    </row>
    <row r="359" spans="1:10" ht="12.75" customHeight="1" x14ac:dyDescent="0.25">
      <c r="A359" s="24" t="s">
        <v>170</v>
      </c>
      <c r="B359" s="25" t="s">
        <v>332</v>
      </c>
      <c r="C359" s="26">
        <v>18172103.050000001</v>
      </c>
      <c r="D359" s="26">
        <v>68531940</v>
      </c>
      <c r="E359" s="26">
        <v>16912992.120000001</v>
      </c>
      <c r="F359" s="27">
        <f t="shared" si="62"/>
        <v>93.071187597078918</v>
      </c>
      <c r="G359" s="27">
        <f t="shared" si="63"/>
        <v>24.678992189627202</v>
      </c>
      <c r="H359" s="28">
        <f t="shared" si="64"/>
        <v>-1259110.9299999997</v>
      </c>
      <c r="J359" s="39"/>
    </row>
    <row r="360" spans="1:10" ht="12.75" customHeight="1" x14ac:dyDescent="0.25">
      <c r="A360" s="22" t="s">
        <v>281</v>
      </c>
      <c r="B360" s="17" t="s">
        <v>103</v>
      </c>
      <c r="C360" s="18">
        <v>7568981421.3400002</v>
      </c>
      <c r="D360" s="18">
        <v>7109149476</v>
      </c>
      <c r="E360" s="18">
        <v>5638953796.4799995</v>
      </c>
      <c r="F360" s="19">
        <f t="shared" si="62"/>
        <v>74.500827556288129</v>
      </c>
      <c r="G360" s="19">
        <f t="shared" si="63"/>
        <v>79.319668485192494</v>
      </c>
      <c r="H360" s="20">
        <f t="shared" si="64"/>
        <v>-1930027624.8600006</v>
      </c>
      <c r="J360" s="39"/>
    </row>
    <row r="361" spans="1:10" ht="12.75" customHeight="1" x14ac:dyDescent="0.25">
      <c r="A361" s="24" t="s">
        <v>169</v>
      </c>
      <c r="B361" s="25" t="s">
        <v>4</v>
      </c>
      <c r="C361" s="26">
        <v>7567555203.2200003</v>
      </c>
      <c r="D361" s="26">
        <v>7055166476</v>
      </c>
      <c r="E361" s="26">
        <v>5636339603.3900003</v>
      </c>
      <c r="F361" s="27">
        <f t="shared" si="62"/>
        <v>74.480323592376749</v>
      </c>
      <c r="G361" s="27">
        <f t="shared" si="63"/>
        <v>79.88953375605648</v>
      </c>
      <c r="H361" s="28">
        <f t="shared" si="64"/>
        <v>-1931215599.8299999</v>
      </c>
      <c r="J361" s="39"/>
    </row>
    <row r="362" spans="1:10" ht="12.75" customHeight="1" x14ac:dyDescent="0.25">
      <c r="A362" s="24" t="s">
        <v>170</v>
      </c>
      <c r="B362" s="25" t="s">
        <v>332</v>
      </c>
      <c r="C362" s="26">
        <v>1426218.12</v>
      </c>
      <c r="D362" s="26">
        <v>53983000</v>
      </c>
      <c r="E362" s="26">
        <v>2614193.09</v>
      </c>
      <c r="F362" s="27">
        <f t="shared" si="62"/>
        <v>183.29546184702798</v>
      </c>
      <c r="G362" s="27">
        <f t="shared" si="63"/>
        <v>4.842622844228738</v>
      </c>
      <c r="H362" s="28">
        <f t="shared" si="64"/>
        <v>1187974.9699999997</v>
      </c>
      <c r="J362" s="39"/>
    </row>
    <row r="363" spans="1:10" ht="12.75" customHeight="1" x14ac:dyDescent="0.25">
      <c r="A363" s="22" t="s">
        <v>282</v>
      </c>
      <c r="B363" s="17" t="s">
        <v>409</v>
      </c>
      <c r="C363" s="18">
        <v>108607563.92</v>
      </c>
      <c r="D363" s="18">
        <v>224733500</v>
      </c>
      <c r="E363" s="18">
        <v>81845618.260000005</v>
      </c>
      <c r="F363" s="19">
        <f t="shared" si="62"/>
        <v>75.359040665240627</v>
      </c>
      <c r="G363" s="19">
        <f t="shared" si="63"/>
        <v>36.41896658041636</v>
      </c>
      <c r="H363" s="20">
        <f t="shared" si="64"/>
        <v>-26761945.659999996</v>
      </c>
      <c r="J363" s="39"/>
    </row>
    <row r="364" spans="1:10" ht="12.75" customHeight="1" x14ac:dyDescent="0.25">
      <c r="A364" s="24" t="s">
        <v>169</v>
      </c>
      <c r="B364" s="25" t="s">
        <v>4</v>
      </c>
      <c r="C364" s="26">
        <v>107801828.56999999</v>
      </c>
      <c r="D364" s="26">
        <v>222103500</v>
      </c>
      <c r="E364" s="26">
        <v>81565173.459999993</v>
      </c>
      <c r="F364" s="27">
        <f t="shared" si="62"/>
        <v>75.662142787342887</v>
      </c>
      <c r="G364" s="27">
        <f t="shared" si="63"/>
        <v>36.723947826126107</v>
      </c>
      <c r="H364" s="28">
        <f t="shared" si="64"/>
        <v>-26236655.109999999</v>
      </c>
      <c r="J364" s="39"/>
    </row>
    <row r="365" spans="1:10" ht="12.75" customHeight="1" x14ac:dyDescent="0.25">
      <c r="A365" s="24" t="s">
        <v>170</v>
      </c>
      <c r="B365" s="25" t="s">
        <v>332</v>
      </c>
      <c r="C365" s="26">
        <v>805735.35</v>
      </c>
      <c r="D365" s="26">
        <v>2630000</v>
      </c>
      <c r="E365" s="26">
        <v>280444.79999999999</v>
      </c>
      <c r="F365" s="27">
        <f t="shared" si="62"/>
        <v>34.8060687668724</v>
      </c>
      <c r="G365" s="27">
        <f t="shared" si="63"/>
        <v>10.663300380228137</v>
      </c>
      <c r="H365" s="28">
        <f t="shared" si="64"/>
        <v>-525290.55000000005</v>
      </c>
      <c r="J365" s="39"/>
    </row>
    <row r="366" spans="1:10" ht="12.75" customHeight="1" x14ac:dyDescent="0.25">
      <c r="A366" s="22" t="s">
        <v>283</v>
      </c>
      <c r="B366" s="17" t="s">
        <v>104</v>
      </c>
      <c r="C366" s="18">
        <v>34269202.640000001</v>
      </c>
      <c r="D366" s="18">
        <v>80884250</v>
      </c>
      <c r="E366" s="18">
        <v>36407988.659999996</v>
      </c>
      <c r="F366" s="19">
        <f t="shared" si="62"/>
        <v>106.2411315561324</v>
      </c>
      <c r="G366" s="19">
        <f t="shared" si="63"/>
        <v>45.012457505633044</v>
      </c>
      <c r="H366" s="20">
        <f t="shared" si="64"/>
        <v>2138786.0199999958</v>
      </c>
      <c r="J366" s="39"/>
    </row>
    <row r="367" spans="1:10" ht="12.75" customHeight="1" x14ac:dyDescent="0.25">
      <c r="A367" s="24" t="s">
        <v>169</v>
      </c>
      <c r="B367" s="25" t="s">
        <v>4</v>
      </c>
      <c r="C367" s="26">
        <v>30481310.329999998</v>
      </c>
      <c r="D367" s="26">
        <v>67241600</v>
      </c>
      <c r="E367" s="26">
        <v>34146681.030000001</v>
      </c>
      <c r="F367" s="27">
        <f t="shared" si="62"/>
        <v>112.02497747084222</v>
      </c>
      <c r="G367" s="27">
        <f t="shared" si="63"/>
        <v>50.782076913696287</v>
      </c>
      <c r="H367" s="28">
        <f t="shared" si="64"/>
        <v>3665370.700000003</v>
      </c>
      <c r="J367" s="39"/>
    </row>
    <row r="368" spans="1:10" ht="12.75" customHeight="1" x14ac:dyDescent="0.25">
      <c r="A368" s="24" t="s">
        <v>170</v>
      </c>
      <c r="B368" s="25" t="s">
        <v>332</v>
      </c>
      <c r="C368" s="26">
        <v>3787892.31</v>
      </c>
      <c r="D368" s="26">
        <v>13642650</v>
      </c>
      <c r="E368" s="26">
        <v>2261307.63</v>
      </c>
      <c r="F368" s="27">
        <f t="shared" si="62"/>
        <v>59.698308318591032</v>
      </c>
      <c r="G368" s="27">
        <f t="shared" si="63"/>
        <v>16.575281415267561</v>
      </c>
      <c r="H368" s="28">
        <f t="shared" si="64"/>
        <v>-1526584.6800000002</v>
      </c>
      <c r="J368" s="39"/>
    </row>
    <row r="369" spans="1:10" ht="12.75" customHeight="1" x14ac:dyDescent="0.25">
      <c r="A369" s="22" t="s">
        <v>284</v>
      </c>
      <c r="B369" s="17" t="s">
        <v>410</v>
      </c>
      <c r="C369" s="18">
        <v>19368742.449999999</v>
      </c>
      <c r="D369" s="18">
        <v>54870300</v>
      </c>
      <c r="E369" s="18">
        <v>10257618.869999999</v>
      </c>
      <c r="F369" s="19">
        <f t="shared" si="62"/>
        <v>52.959653402794871</v>
      </c>
      <c r="G369" s="19">
        <f t="shared" si="63"/>
        <v>18.694300687257041</v>
      </c>
      <c r="H369" s="20">
        <f t="shared" si="64"/>
        <v>-9111123.5800000001</v>
      </c>
      <c r="J369" s="39"/>
    </row>
    <row r="370" spans="1:10" ht="12.75" customHeight="1" x14ac:dyDescent="0.25">
      <c r="A370" s="24" t="s">
        <v>169</v>
      </c>
      <c r="B370" s="25" t="s">
        <v>4</v>
      </c>
      <c r="C370" s="26">
        <v>19274742.949999999</v>
      </c>
      <c r="D370" s="26">
        <v>54695300</v>
      </c>
      <c r="E370" s="26">
        <v>10197025.119999999</v>
      </c>
      <c r="F370" s="27">
        <f t="shared" si="62"/>
        <v>52.903559577690764</v>
      </c>
      <c r="G370" s="27">
        <f t="shared" si="63"/>
        <v>18.643329719372595</v>
      </c>
      <c r="H370" s="28">
        <f t="shared" si="64"/>
        <v>-9077717.8300000001</v>
      </c>
      <c r="J370" s="39"/>
    </row>
    <row r="371" spans="1:10" ht="12.75" customHeight="1" x14ac:dyDescent="0.25">
      <c r="A371" s="24" t="s">
        <v>170</v>
      </c>
      <c r="B371" s="25" t="s">
        <v>332</v>
      </c>
      <c r="C371" s="26">
        <v>93999.5</v>
      </c>
      <c r="D371" s="26">
        <v>175000</v>
      </c>
      <c r="E371" s="26">
        <v>60593.75</v>
      </c>
      <c r="F371" s="27">
        <f t="shared" si="62"/>
        <v>64.461779052016226</v>
      </c>
      <c r="G371" s="27">
        <f t="shared" si="63"/>
        <v>34.625</v>
      </c>
      <c r="H371" s="28">
        <f t="shared" si="64"/>
        <v>-33405.75</v>
      </c>
      <c r="J371" s="39"/>
    </row>
    <row r="372" spans="1:10" ht="12.75" customHeight="1" x14ac:dyDescent="0.25">
      <c r="A372" s="22" t="s">
        <v>367</v>
      </c>
      <c r="B372" s="17" t="s">
        <v>125</v>
      </c>
      <c r="C372" s="18">
        <v>1996124747.2</v>
      </c>
      <c r="D372" s="18">
        <v>3886204194</v>
      </c>
      <c r="E372" s="18">
        <v>2267578894.4200001</v>
      </c>
      <c r="F372" s="27">
        <f t="shared" ref="F372:F374" si="65">IF(C372=0,"x",E372/C372*100)</f>
        <v>113.5990572533492</v>
      </c>
      <c r="G372" s="27">
        <f t="shared" ref="G372:G374" si="66">IF(D372=0,"x",E372/D372*100)</f>
        <v>58.349453122431584</v>
      </c>
      <c r="H372" s="28">
        <f t="shared" ref="H372:H374" si="67">+E372-C372</f>
        <v>271454147.22000003</v>
      </c>
      <c r="J372" s="39"/>
    </row>
    <row r="373" spans="1:10" ht="12.75" customHeight="1" x14ac:dyDescent="0.25">
      <c r="A373" s="24" t="s">
        <v>169</v>
      </c>
      <c r="B373" s="25" t="s">
        <v>4</v>
      </c>
      <c r="C373" s="26">
        <v>1970792602.6700001</v>
      </c>
      <c r="D373" s="26">
        <v>3735147771</v>
      </c>
      <c r="E373" s="26">
        <v>2243569605.6199999</v>
      </c>
      <c r="F373" s="27">
        <f t="shared" si="65"/>
        <v>113.8409796434412</v>
      </c>
      <c r="G373" s="27">
        <f t="shared" si="66"/>
        <v>60.066421549349727</v>
      </c>
      <c r="H373" s="28">
        <f t="shared" si="67"/>
        <v>272777002.94999981</v>
      </c>
      <c r="J373" s="39"/>
    </row>
    <row r="374" spans="1:10" ht="12.75" customHeight="1" x14ac:dyDescent="0.25">
      <c r="A374" s="24" t="s">
        <v>170</v>
      </c>
      <c r="B374" s="25" t="s">
        <v>332</v>
      </c>
      <c r="C374" s="26">
        <v>25332144.530000001</v>
      </c>
      <c r="D374" s="26">
        <v>151056423</v>
      </c>
      <c r="E374" s="26">
        <v>24009288.800000001</v>
      </c>
      <c r="F374" s="27">
        <f t="shared" si="65"/>
        <v>94.777956013817203</v>
      </c>
      <c r="G374" s="27">
        <f t="shared" si="66"/>
        <v>15.894252176221595</v>
      </c>
      <c r="H374" s="28">
        <f t="shared" si="67"/>
        <v>-1322855.7300000004</v>
      </c>
      <c r="J374" s="39"/>
    </row>
    <row r="375" spans="1:10" ht="12.75" customHeight="1" x14ac:dyDescent="0.25">
      <c r="A375" s="22" t="s">
        <v>336</v>
      </c>
      <c r="B375" s="17" t="s">
        <v>337</v>
      </c>
      <c r="C375" s="18">
        <v>1821890.27</v>
      </c>
      <c r="D375" s="18">
        <v>7991325</v>
      </c>
      <c r="E375" s="18">
        <v>2377910.91</v>
      </c>
      <c r="F375" s="19">
        <f t="shared" si="62"/>
        <v>130.51888739709884</v>
      </c>
      <c r="G375" s="19">
        <f t="shared" si="63"/>
        <v>29.756153203630188</v>
      </c>
      <c r="H375" s="20">
        <f t="shared" si="64"/>
        <v>556020.64000000013</v>
      </c>
      <c r="J375" s="39"/>
    </row>
    <row r="376" spans="1:10" ht="12.75" customHeight="1" x14ac:dyDescent="0.25">
      <c r="A376" s="24" t="s">
        <v>169</v>
      </c>
      <c r="B376" s="25" t="s">
        <v>4</v>
      </c>
      <c r="C376" s="26">
        <v>1785589.11</v>
      </c>
      <c r="D376" s="26">
        <v>7627825</v>
      </c>
      <c r="E376" s="26">
        <v>2245865.83</v>
      </c>
      <c r="F376" s="27">
        <f t="shared" si="62"/>
        <v>125.77730326771537</v>
      </c>
      <c r="G376" s="27">
        <f t="shared" si="63"/>
        <v>29.443069682379974</v>
      </c>
      <c r="H376" s="28">
        <f t="shared" si="64"/>
        <v>460276.72</v>
      </c>
      <c r="J376" s="39"/>
    </row>
    <row r="377" spans="1:10" ht="12.75" customHeight="1" x14ac:dyDescent="0.25">
      <c r="A377" s="24" t="s">
        <v>170</v>
      </c>
      <c r="B377" s="25" t="s">
        <v>332</v>
      </c>
      <c r="C377" s="26">
        <v>36301.160000000003</v>
      </c>
      <c r="D377" s="26">
        <v>363500</v>
      </c>
      <c r="E377" s="26">
        <v>132045.07999999999</v>
      </c>
      <c r="F377" s="27">
        <f t="shared" si="62"/>
        <v>363.74892703153279</v>
      </c>
      <c r="G377" s="27">
        <f t="shared" si="63"/>
        <v>36.326019257221454</v>
      </c>
      <c r="H377" s="28">
        <f t="shared" si="64"/>
        <v>95743.919999999984</v>
      </c>
      <c r="J377" s="39"/>
    </row>
    <row r="378" spans="1:10" ht="12.75" customHeight="1" x14ac:dyDescent="0.25">
      <c r="A378" s="22" t="s">
        <v>338</v>
      </c>
      <c r="B378" s="17" t="s">
        <v>339</v>
      </c>
      <c r="C378" s="18">
        <v>2331578.79</v>
      </c>
      <c r="D378" s="18">
        <v>5800000</v>
      </c>
      <c r="E378" s="18">
        <v>2623973.6</v>
      </c>
      <c r="F378" s="19">
        <f t="shared" si="62"/>
        <v>112.54063603829576</v>
      </c>
      <c r="G378" s="19">
        <f t="shared" si="63"/>
        <v>45.240924137931039</v>
      </c>
      <c r="H378" s="20">
        <f t="shared" si="64"/>
        <v>292394.81000000006</v>
      </c>
      <c r="J378" s="39"/>
    </row>
    <row r="379" spans="1:10" ht="12.75" customHeight="1" x14ac:dyDescent="0.25">
      <c r="A379" s="24" t="s">
        <v>169</v>
      </c>
      <c r="B379" s="25" t="s">
        <v>4</v>
      </c>
      <c r="C379" s="26">
        <v>2310219.5</v>
      </c>
      <c r="D379" s="26">
        <v>5730000</v>
      </c>
      <c r="E379" s="26">
        <v>2621751.4300000002</v>
      </c>
      <c r="F379" s="27">
        <f t="shared" si="62"/>
        <v>113.4849493738582</v>
      </c>
      <c r="G379" s="27">
        <f t="shared" si="63"/>
        <v>45.754824258289709</v>
      </c>
      <c r="H379" s="28">
        <f t="shared" si="64"/>
        <v>311531.93000000017</v>
      </c>
      <c r="J379" s="39"/>
    </row>
    <row r="380" spans="1:10" ht="12.75" customHeight="1" x14ac:dyDescent="0.25">
      <c r="A380" s="24" t="s">
        <v>170</v>
      </c>
      <c r="B380" s="25" t="s">
        <v>332</v>
      </c>
      <c r="C380" s="26">
        <v>21359.29</v>
      </c>
      <c r="D380" s="26">
        <v>70000</v>
      </c>
      <c r="E380" s="26">
        <v>2222.17</v>
      </c>
      <c r="F380" s="27">
        <f t="shared" si="62"/>
        <v>10.403763420975135</v>
      </c>
      <c r="G380" s="27">
        <f t="shared" si="63"/>
        <v>3.1745285714285711</v>
      </c>
      <c r="H380" s="28">
        <f t="shared" si="64"/>
        <v>-19137.120000000003</v>
      </c>
      <c r="J380" s="39"/>
    </row>
    <row r="381" spans="1:10" ht="12.75" customHeight="1" x14ac:dyDescent="0.25">
      <c r="A381" s="22" t="s">
        <v>340</v>
      </c>
      <c r="B381" s="17" t="s">
        <v>341</v>
      </c>
      <c r="C381" s="18">
        <v>1088796.94</v>
      </c>
      <c r="D381" s="18">
        <v>3847000</v>
      </c>
      <c r="E381" s="18">
        <v>1397885.59</v>
      </c>
      <c r="F381" s="19">
        <f t="shared" si="62"/>
        <v>128.38808951832655</v>
      </c>
      <c r="G381" s="19">
        <f t="shared" si="63"/>
        <v>36.337031193137513</v>
      </c>
      <c r="H381" s="20">
        <f t="shared" si="64"/>
        <v>309088.65000000014</v>
      </c>
      <c r="J381" s="39"/>
    </row>
    <row r="382" spans="1:10" ht="12.75" customHeight="1" x14ac:dyDescent="0.25">
      <c r="A382" s="24" t="s">
        <v>169</v>
      </c>
      <c r="B382" s="25" t="s">
        <v>4</v>
      </c>
      <c r="C382" s="26">
        <v>1075841.44</v>
      </c>
      <c r="D382" s="26">
        <v>3467000</v>
      </c>
      <c r="E382" s="26">
        <v>1326240.57</v>
      </c>
      <c r="F382" s="27">
        <f t="shared" si="62"/>
        <v>123.2747243868948</v>
      </c>
      <c r="G382" s="27">
        <f t="shared" si="63"/>
        <v>38.253261321026827</v>
      </c>
      <c r="H382" s="28">
        <f t="shared" si="64"/>
        <v>250399.13000000012</v>
      </c>
      <c r="J382" s="39"/>
    </row>
    <row r="383" spans="1:10" ht="12.75" customHeight="1" x14ac:dyDescent="0.25">
      <c r="A383" s="24" t="s">
        <v>170</v>
      </c>
      <c r="B383" s="25" t="s">
        <v>332</v>
      </c>
      <c r="C383" s="26">
        <v>12955.5</v>
      </c>
      <c r="D383" s="26">
        <v>380000</v>
      </c>
      <c r="E383" s="26">
        <v>71645.02</v>
      </c>
      <c r="F383" s="27">
        <f t="shared" si="62"/>
        <v>553.00852919609429</v>
      </c>
      <c r="G383" s="27">
        <f t="shared" si="63"/>
        <v>18.853952631578949</v>
      </c>
      <c r="H383" s="28">
        <f t="shared" si="64"/>
        <v>58689.520000000004</v>
      </c>
      <c r="J383" s="39"/>
    </row>
    <row r="384" spans="1:10" ht="12.75" customHeight="1" x14ac:dyDescent="0.25">
      <c r="A384" s="22" t="s">
        <v>342</v>
      </c>
      <c r="B384" s="17" t="s">
        <v>343</v>
      </c>
      <c r="C384" s="18">
        <v>921970.17</v>
      </c>
      <c r="D384" s="18">
        <v>3852430</v>
      </c>
      <c r="E384" s="18">
        <v>995340.28</v>
      </c>
      <c r="F384" s="19">
        <f t="shared" si="62"/>
        <v>107.95797005015899</v>
      </c>
      <c r="G384" s="19">
        <f t="shared" si="63"/>
        <v>25.836686974195512</v>
      </c>
      <c r="H384" s="20">
        <f t="shared" si="64"/>
        <v>73370.109999999986</v>
      </c>
      <c r="J384" s="39"/>
    </row>
    <row r="385" spans="1:10" ht="12.75" customHeight="1" x14ac:dyDescent="0.25">
      <c r="A385" s="24" t="s">
        <v>169</v>
      </c>
      <c r="B385" s="25" t="s">
        <v>4</v>
      </c>
      <c r="C385" s="26">
        <v>921970.17</v>
      </c>
      <c r="D385" s="26">
        <v>3539430</v>
      </c>
      <c r="E385" s="26">
        <v>990081.24</v>
      </c>
      <c r="F385" s="27">
        <f t="shared" si="62"/>
        <v>107.38755680132253</v>
      </c>
      <c r="G385" s="27">
        <f t="shared" si="63"/>
        <v>27.972900721302587</v>
      </c>
      <c r="H385" s="28">
        <f t="shared" si="64"/>
        <v>68111.069999999949</v>
      </c>
      <c r="J385" s="39"/>
    </row>
    <row r="386" spans="1:10" ht="12.75" customHeight="1" x14ac:dyDescent="0.25">
      <c r="A386" s="24" t="s">
        <v>170</v>
      </c>
      <c r="B386" s="25" t="s">
        <v>332</v>
      </c>
      <c r="C386" s="26"/>
      <c r="D386" s="26">
        <v>313000</v>
      </c>
      <c r="E386" s="26">
        <v>5259.04</v>
      </c>
      <c r="F386" s="27" t="str">
        <f t="shared" si="62"/>
        <v>x</v>
      </c>
      <c r="G386" s="27">
        <f t="shared" si="63"/>
        <v>1.6802044728434506</v>
      </c>
      <c r="H386" s="28">
        <f t="shared" si="64"/>
        <v>5259.04</v>
      </c>
      <c r="J386" s="39"/>
    </row>
    <row r="387" spans="1:10" ht="12.75" customHeight="1" x14ac:dyDescent="0.25">
      <c r="A387" s="16" t="s">
        <v>285</v>
      </c>
      <c r="B387" s="17" t="s">
        <v>368</v>
      </c>
      <c r="C387" s="18">
        <v>252945739.28999999</v>
      </c>
      <c r="D387" s="18">
        <v>713137640</v>
      </c>
      <c r="E387" s="18">
        <v>286624122.00999999</v>
      </c>
      <c r="F387" s="19">
        <f t="shared" si="62"/>
        <v>113.31446926701858</v>
      </c>
      <c r="G387" s="19">
        <f t="shared" si="63"/>
        <v>40.191977808098869</v>
      </c>
      <c r="H387" s="20">
        <f t="shared" si="64"/>
        <v>33678382.719999999</v>
      </c>
      <c r="J387" s="39"/>
    </row>
    <row r="388" spans="1:10" ht="12.75" customHeight="1" x14ac:dyDescent="0.25">
      <c r="A388" s="22" t="s">
        <v>286</v>
      </c>
      <c r="B388" s="17" t="s">
        <v>411</v>
      </c>
      <c r="C388" s="18">
        <v>252945739.28999999</v>
      </c>
      <c r="D388" s="18">
        <v>713137640</v>
      </c>
      <c r="E388" s="18">
        <v>286624122.00999999</v>
      </c>
      <c r="F388" s="19">
        <f t="shared" si="62"/>
        <v>113.31446926701858</v>
      </c>
      <c r="G388" s="19">
        <f t="shared" si="63"/>
        <v>40.191977808098869</v>
      </c>
      <c r="H388" s="20">
        <f t="shared" si="64"/>
        <v>33678382.719999999</v>
      </c>
      <c r="J388" s="39"/>
    </row>
    <row r="389" spans="1:10" ht="12.75" customHeight="1" x14ac:dyDescent="0.25">
      <c r="A389" s="24" t="s">
        <v>169</v>
      </c>
      <c r="B389" s="25" t="s">
        <v>4</v>
      </c>
      <c r="C389" s="26">
        <v>252567514.86000001</v>
      </c>
      <c r="D389" s="26">
        <v>699917827</v>
      </c>
      <c r="E389" s="26">
        <v>284511963.51999998</v>
      </c>
      <c r="F389" s="27">
        <f t="shared" si="62"/>
        <v>112.64788493393816</v>
      </c>
      <c r="G389" s="27">
        <f t="shared" si="63"/>
        <v>40.64933804293571</v>
      </c>
      <c r="H389" s="28">
        <f t="shared" si="64"/>
        <v>31944448.659999967</v>
      </c>
      <c r="J389" s="39"/>
    </row>
    <row r="390" spans="1:10" ht="12.75" customHeight="1" x14ac:dyDescent="0.25">
      <c r="A390" s="24" t="s">
        <v>170</v>
      </c>
      <c r="B390" s="25" t="s">
        <v>332</v>
      </c>
      <c r="C390" s="26">
        <v>378224.43</v>
      </c>
      <c r="D390" s="26">
        <v>13219813</v>
      </c>
      <c r="E390" s="26">
        <v>2112158.4900000002</v>
      </c>
      <c r="F390" s="27">
        <f t="shared" si="62"/>
        <v>558.44052432044123</v>
      </c>
      <c r="G390" s="27">
        <f t="shared" si="63"/>
        <v>15.977219118001141</v>
      </c>
      <c r="H390" s="28">
        <f t="shared" si="64"/>
        <v>1733934.0600000003</v>
      </c>
      <c r="J390" s="39"/>
    </row>
    <row r="391" spans="1:10" ht="12.75" customHeight="1" x14ac:dyDescent="0.25">
      <c r="A391" s="16" t="s">
        <v>287</v>
      </c>
      <c r="B391" s="17" t="s">
        <v>105</v>
      </c>
      <c r="C391" s="18">
        <v>62940696.850000001</v>
      </c>
      <c r="D391" s="18">
        <v>0</v>
      </c>
      <c r="E391" s="18"/>
      <c r="F391" s="19">
        <f t="shared" si="62"/>
        <v>0</v>
      </c>
      <c r="G391" s="19" t="str">
        <f t="shared" si="63"/>
        <v>x</v>
      </c>
      <c r="H391" s="20">
        <f t="shared" si="64"/>
        <v>-62940696.850000001</v>
      </c>
      <c r="J391" s="39"/>
    </row>
    <row r="392" spans="1:10" ht="12.75" customHeight="1" x14ac:dyDescent="0.25">
      <c r="A392" s="22" t="s">
        <v>288</v>
      </c>
      <c r="B392" s="17" t="s">
        <v>106</v>
      </c>
      <c r="C392" s="18">
        <v>62940696.850000001</v>
      </c>
      <c r="D392" s="18">
        <v>0</v>
      </c>
      <c r="E392" s="18"/>
      <c r="F392" s="19">
        <f t="shared" si="62"/>
        <v>0</v>
      </c>
      <c r="G392" s="19" t="str">
        <f t="shared" si="63"/>
        <v>x</v>
      </c>
      <c r="H392" s="20">
        <f t="shared" si="64"/>
        <v>-62940696.850000001</v>
      </c>
      <c r="J392" s="39"/>
    </row>
    <row r="393" spans="1:10" ht="12.75" customHeight="1" x14ac:dyDescent="0.25">
      <c r="A393" s="24" t="s">
        <v>169</v>
      </c>
      <c r="B393" s="25" t="s">
        <v>4</v>
      </c>
      <c r="C393" s="26">
        <v>55398222.560000002</v>
      </c>
      <c r="D393" s="26">
        <v>0</v>
      </c>
      <c r="E393" s="26"/>
      <c r="F393" s="27">
        <f t="shared" si="62"/>
        <v>0</v>
      </c>
      <c r="G393" s="27" t="str">
        <f t="shared" si="63"/>
        <v>x</v>
      </c>
      <c r="H393" s="28">
        <f t="shared" si="64"/>
        <v>-55398222.560000002</v>
      </c>
      <c r="J393" s="39"/>
    </row>
    <row r="394" spans="1:10" ht="12.75" customHeight="1" x14ac:dyDescent="0.25">
      <c r="A394" s="24" t="s">
        <v>170</v>
      </c>
      <c r="B394" s="25" t="s">
        <v>332</v>
      </c>
      <c r="C394" s="26">
        <v>7542474.29</v>
      </c>
      <c r="D394" s="26">
        <v>0</v>
      </c>
      <c r="E394" s="26"/>
      <c r="F394" s="27">
        <f t="shared" ref="F394" si="68">IF(C394=0,"x",E394/C394*100)</f>
        <v>0</v>
      </c>
      <c r="G394" s="27" t="str">
        <f t="shared" ref="G394" si="69">IF(D394=0,"x",E394/D394*100)</f>
        <v>x</v>
      </c>
      <c r="H394" s="28">
        <f t="shared" ref="H394" si="70">+E394-C394</f>
        <v>-7542474.29</v>
      </c>
      <c r="J394" s="39"/>
    </row>
    <row r="395" spans="1:10" ht="12.75" customHeight="1" x14ac:dyDescent="0.25">
      <c r="A395" s="16" t="s">
        <v>289</v>
      </c>
      <c r="B395" s="17" t="s">
        <v>108</v>
      </c>
      <c r="C395" s="18">
        <v>8153441022.3900003</v>
      </c>
      <c r="D395" s="18">
        <v>20166232733</v>
      </c>
      <c r="E395" s="18">
        <v>13590009776.57</v>
      </c>
      <c r="F395" s="19">
        <f t="shared" si="62"/>
        <v>166.6782127846482</v>
      </c>
      <c r="G395" s="19">
        <f t="shared" si="63"/>
        <v>67.389928285074902</v>
      </c>
      <c r="H395" s="20">
        <f t="shared" si="64"/>
        <v>5436568754.1799994</v>
      </c>
      <c r="J395" s="39"/>
    </row>
    <row r="396" spans="1:10" ht="12.75" customHeight="1" x14ac:dyDescent="0.25">
      <c r="A396" s="22" t="s">
        <v>290</v>
      </c>
      <c r="B396" s="17" t="s">
        <v>109</v>
      </c>
      <c r="C396" s="18">
        <v>2768368789.6300001</v>
      </c>
      <c r="D396" s="18">
        <v>8583732784</v>
      </c>
      <c r="E396" s="18">
        <v>5586473381.2799997</v>
      </c>
      <c r="F396" s="19">
        <f t="shared" si="62"/>
        <v>201.79657429336379</v>
      </c>
      <c r="G396" s="19">
        <f t="shared" si="63"/>
        <v>65.082097985309318</v>
      </c>
      <c r="H396" s="20">
        <f t="shared" si="64"/>
        <v>2818104591.6499996</v>
      </c>
      <c r="J396" s="39"/>
    </row>
    <row r="397" spans="1:10" ht="12.75" customHeight="1" x14ac:dyDescent="0.25">
      <c r="A397" s="24" t="s">
        <v>169</v>
      </c>
      <c r="B397" s="25" t="s">
        <v>4</v>
      </c>
      <c r="C397" s="26">
        <v>2743278647.2199998</v>
      </c>
      <c r="D397" s="26">
        <v>8077952462</v>
      </c>
      <c r="E397" s="26">
        <v>5575263390.6599998</v>
      </c>
      <c r="F397" s="27">
        <f t="shared" si="62"/>
        <v>203.23357950931796</v>
      </c>
      <c r="G397" s="27">
        <f t="shared" si="63"/>
        <v>69.018274332350245</v>
      </c>
      <c r="H397" s="28">
        <f t="shared" si="64"/>
        <v>2831984743.4400001</v>
      </c>
      <c r="J397" s="39"/>
    </row>
    <row r="398" spans="1:10" ht="12.75" customHeight="1" x14ac:dyDescent="0.25">
      <c r="A398" s="24" t="s">
        <v>170</v>
      </c>
      <c r="B398" s="25" t="s">
        <v>332</v>
      </c>
      <c r="C398" s="26">
        <v>25090142.41</v>
      </c>
      <c r="D398" s="26">
        <v>505780322</v>
      </c>
      <c r="E398" s="26">
        <v>11209990.619999999</v>
      </c>
      <c r="F398" s="27">
        <f t="shared" si="62"/>
        <v>44.678864060700242</v>
      </c>
      <c r="G398" s="27">
        <f t="shared" si="63"/>
        <v>2.2163753970641822</v>
      </c>
      <c r="H398" s="28">
        <f t="shared" si="64"/>
        <v>-13880151.790000001</v>
      </c>
      <c r="J398" s="39"/>
    </row>
    <row r="399" spans="1:10" ht="12.75" customHeight="1" x14ac:dyDescent="0.25">
      <c r="A399" s="21">
        <v>23616</v>
      </c>
      <c r="B399" s="17" t="s">
        <v>110</v>
      </c>
      <c r="C399" s="18">
        <v>22552846.27</v>
      </c>
      <c r="D399" s="18">
        <v>65272253</v>
      </c>
      <c r="E399" s="18">
        <v>25982381.039999999</v>
      </c>
      <c r="F399" s="19">
        <f t="shared" si="62"/>
        <v>115.20666052054813</v>
      </c>
      <c r="G399" s="19">
        <f t="shared" si="63"/>
        <v>39.806165477388987</v>
      </c>
      <c r="H399" s="20">
        <f t="shared" si="64"/>
        <v>3429534.7699999996</v>
      </c>
      <c r="J399" s="39"/>
    </row>
    <row r="400" spans="1:10" ht="12.75" customHeight="1" x14ac:dyDescent="0.25">
      <c r="A400" s="23">
        <v>3</v>
      </c>
      <c r="B400" s="25" t="s">
        <v>4</v>
      </c>
      <c r="C400" s="26">
        <v>22162263.449999999</v>
      </c>
      <c r="D400" s="26">
        <v>38667253</v>
      </c>
      <c r="E400" s="26">
        <v>24604989.649999999</v>
      </c>
      <c r="F400" s="27">
        <f t="shared" si="62"/>
        <v>111.02200686997068</v>
      </c>
      <c r="G400" s="27">
        <f t="shared" si="63"/>
        <v>63.632629010392847</v>
      </c>
      <c r="H400" s="28">
        <f t="shared" si="64"/>
        <v>2442726.1999999993</v>
      </c>
      <c r="J400" s="39"/>
    </row>
    <row r="401" spans="1:10" ht="12.75" customHeight="1" x14ac:dyDescent="0.25">
      <c r="A401" s="23">
        <v>4</v>
      </c>
      <c r="B401" s="25" t="s">
        <v>332</v>
      </c>
      <c r="C401" s="26">
        <v>390582.82</v>
      </c>
      <c r="D401" s="26">
        <v>26605000</v>
      </c>
      <c r="E401" s="26">
        <v>1377391.39</v>
      </c>
      <c r="F401" s="27">
        <f t="shared" si="62"/>
        <v>352.65027529884696</v>
      </c>
      <c r="G401" s="27">
        <f t="shared" si="63"/>
        <v>5.1771899642924257</v>
      </c>
      <c r="H401" s="28">
        <f t="shared" si="64"/>
        <v>986808.56999999983</v>
      </c>
      <c r="J401" s="39"/>
    </row>
    <row r="402" spans="1:10" ht="12.75" customHeight="1" x14ac:dyDescent="0.25">
      <c r="A402" s="22" t="s">
        <v>291</v>
      </c>
      <c r="B402" s="17" t="s">
        <v>111</v>
      </c>
      <c r="C402" s="18">
        <v>116150677.39</v>
      </c>
      <c r="D402" s="18">
        <v>455945259</v>
      </c>
      <c r="E402" s="18">
        <v>394289568.33999997</v>
      </c>
      <c r="F402" s="19">
        <f t="shared" si="62"/>
        <v>339.46385608763256</v>
      </c>
      <c r="G402" s="19">
        <f t="shared" si="63"/>
        <v>86.477391870413101</v>
      </c>
      <c r="H402" s="20">
        <f t="shared" si="64"/>
        <v>278138890.94999999</v>
      </c>
      <c r="J402" s="39"/>
    </row>
    <row r="403" spans="1:10" ht="12.75" customHeight="1" x14ac:dyDescent="0.25">
      <c r="A403" s="24" t="s">
        <v>169</v>
      </c>
      <c r="B403" s="25" t="s">
        <v>4</v>
      </c>
      <c r="C403" s="26">
        <v>115283136.27</v>
      </c>
      <c r="D403" s="26">
        <v>401896879</v>
      </c>
      <c r="E403" s="26">
        <v>351915096.55000001</v>
      </c>
      <c r="F403" s="27">
        <f t="shared" si="62"/>
        <v>305.26155683845542</v>
      </c>
      <c r="G403" s="27">
        <f t="shared" si="63"/>
        <v>87.563530581684361</v>
      </c>
      <c r="H403" s="28">
        <f t="shared" si="64"/>
        <v>236631960.28000003</v>
      </c>
      <c r="J403" s="39"/>
    </row>
    <row r="404" spans="1:10" ht="12.75" customHeight="1" x14ac:dyDescent="0.25">
      <c r="A404" s="24" t="s">
        <v>170</v>
      </c>
      <c r="B404" s="25" t="s">
        <v>332</v>
      </c>
      <c r="C404" s="26">
        <v>867541.12</v>
      </c>
      <c r="D404" s="26">
        <v>54048380</v>
      </c>
      <c r="E404" s="26">
        <v>42374471.789999999</v>
      </c>
      <c r="F404" s="27">
        <f t="shared" si="62"/>
        <v>4884.4338110451754</v>
      </c>
      <c r="G404" s="27">
        <f t="shared" si="63"/>
        <v>78.401002564739215</v>
      </c>
      <c r="H404" s="28">
        <f t="shared" si="64"/>
        <v>41506930.670000002</v>
      </c>
      <c r="J404" s="39"/>
    </row>
    <row r="405" spans="1:10" ht="12.75" customHeight="1" x14ac:dyDescent="0.25">
      <c r="A405" s="22" t="s">
        <v>292</v>
      </c>
      <c r="B405" s="17" t="s">
        <v>112</v>
      </c>
      <c r="C405" s="18">
        <v>104471655</v>
      </c>
      <c r="D405" s="18">
        <v>201674725</v>
      </c>
      <c r="E405" s="18">
        <v>86293476</v>
      </c>
      <c r="F405" s="19">
        <f t="shared" si="62"/>
        <v>82.599893722369004</v>
      </c>
      <c r="G405" s="19">
        <f t="shared" si="63"/>
        <v>42.788443618802511</v>
      </c>
      <c r="H405" s="20">
        <f t="shared" si="64"/>
        <v>-18178179</v>
      </c>
      <c r="J405" s="39"/>
    </row>
    <row r="406" spans="1:10" ht="12.75" customHeight="1" x14ac:dyDescent="0.25">
      <c r="A406" s="24" t="s">
        <v>169</v>
      </c>
      <c r="B406" s="25" t="s">
        <v>4</v>
      </c>
      <c r="C406" s="26">
        <v>102884463</v>
      </c>
      <c r="D406" s="26">
        <v>185339307</v>
      </c>
      <c r="E406" s="26">
        <v>85004707</v>
      </c>
      <c r="F406" s="27">
        <f t="shared" si="62"/>
        <v>82.621519830452925</v>
      </c>
      <c r="G406" s="27">
        <f t="shared" si="63"/>
        <v>45.864370799659895</v>
      </c>
      <c r="H406" s="28">
        <f t="shared" si="64"/>
        <v>-17879756</v>
      </c>
      <c r="J406" s="39"/>
    </row>
    <row r="407" spans="1:10" ht="12.75" customHeight="1" x14ac:dyDescent="0.25">
      <c r="A407" s="24" t="s">
        <v>170</v>
      </c>
      <c r="B407" s="25" t="s">
        <v>332</v>
      </c>
      <c r="C407" s="26">
        <v>1587192</v>
      </c>
      <c r="D407" s="26">
        <v>16335418</v>
      </c>
      <c r="E407" s="26">
        <v>1288769</v>
      </c>
      <c r="F407" s="27">
        <f t="shared" si="62"/>
        <v>81.19805291357315</v>
      </c>
      <c r="G407" s="27">
        <f t="shared" si="63"/>
        <v>7.8894155019479761</v>
      </c>
      <c r="H407" s="28">
        <f t="shared" si="64"/>
        <v>-298423</v>
      </c>
      <c r="J407" s="39"/>
    </row>
    <row r="408" spans="1:10" ht="12.75" customHeight="1" x14ac:dyDescent="0.25">
      <c r="A408" s="22" t="s">
        <v>293</v>
      </c>
      <c r="B408" s="17" t="s">
        <v>113</v>
      </c>
      <c r="C408" s="18">
        <v>653511763.87</v>
      </c>
      <c r="D408" s="18">
        <v>1436940655</v>
      </c>
      <c r="E408" s="18">
        <v>954471304.10000002</v>
      </c>
      <c r="F408" s="19">
        <f t="shared" si="62"/>
        <v>146.05265840170375</v>
      </c>
      <c r="G408" s="19">
        <f t="shared" si="63"/>
        <v>66.423849918840247</v>
      </c>
      <c r="H408" s="20">
        <f t="shared" si="64"/>
        <v>300959540.23000002</v>
      </c>
      <c r="J408" s="39"/>
    </row>
    <row r="409" spans="1:10" ht="12.75" customHeight="1" x14ac:dyDescent="0.25">
      <c r="A409" s="24" t="s">
        <v>169</v>
      </c>
      <c r="B409" s="25" t="s">
        <v>4</v>
      </c>
      <c r="C409" s="26">
        <v>557575890.30999994</v>
      </c>
      <c r="D409" s="26">
        <v>1095206142</v>
      </c>
      <c r="E409" s="26">
        <v>815611238.40999997</v>
      </c>
      <c r="F409" s="27">
        <f t="shared" si="62"/>
        <v>146.27806771855541</v>
      </c>
      <c r="G409" s="27">
        <f t="shared" si="63"/>
        <v>74.471024872137718</v>
      </c>
      <c r="H409" s="28">
        <f t="shared" si="64"/>
        <v>258035348.10000002</v>
      </c>
      <c r="J409" s="39"/>
    </row>
    <row r="410" spans="1:10" ht="12.75" customHeight="1" x14ac:dyDescent="0.25">
      <c r="A410" s="24" t="s">
        <v>170</v>
      </c>
      <c r="B410" s="25" t="s">
        <v>332</v>
      </c>
      <c r="C410" s="26">
        <v>95935873.560000002</v>
      </c>
      <c r="D410" s="26">
        <v>341734513</v>
      </c>
      <c r="E410" s="26">
        <v>138860065.69</v>
      </c>
      <c r="F410" s="27">
        <f t="shared" si="62"/>
        <v>144.74258745677074</v>
      </c>
      <c r="G410" s="27">
        <f t="shared" si="63"/>
        <v>40.633901583712735</v>
      </c>
      <c r="H410" s="28">
        <f t="shared" si="64"/>
        <v>42924192.129999995</v>
      </c>
      <c r="J410" s="39"/>
    </row>
    <row r="411" spans="1:10" ht="12.75" customHeight="1" x14ac:dyDescent="0.25">
      <c r="A411" s="22" t="s">
        <v>294</v>
      </c>
      <c r="B411" s="17" t="s">
        <v>114</v>
      </c>
      <c r="C411" s="18">
        <v>221676388.31999999</v>
      </c>
      <c r="D411" s="18">
        <v>501840418</v>
      </c>
      <c r="E411" s="18">
        <v>339314355.27999997</v>
      </c>
      <c r="F411" s="19">
        <f t="shared" si="62"/>
        <v>153.0674321480663</v>
      </c>
      <c r="G411" s="19">
        <f t="shared" si="63"/>
        <v>67.613995028993457</v>
      </c>
      <c r="H411" s="20">
        <f t="shared" si="64"/>
        <v>117637966.95999998</v>
      </c>
      <c r="J411" s="39"/>
    </row>
    <row r="412" spans="1:10" ht="12.75" customHeight="1" x14ac:dyDescent="0.25">
      <c r="A412" s="24" t="s">
        <v>169</v>
      </c>
      <c r="B412" s="25" t="s">
        <v>4</v>
      </c>
      <c r="C412" s="26">
        <v>216569723.93000001</v>
      </c>
      <c r="D412" s="26">
        <v>477946947</v>
      </c>
      <c r="E412" s="26">
        <v>336717493.73000002</v>
      </c>
      <c r="F412" s="27">
        <f t="shared" si="62"/>
        <v>155.47763908072133</v>
      </c>
      <c r="G412" s="27">
        <f t="shared" si="63"/>
        <v>70.450809623018685</v>
      </c>
      <c r="H412" s="28">
        <f t="shared" si="64"/>
        <v>120147769.80000001</v>
      </c>
      <c r="J412" s="39"/>
    </row>
    <row r="413" spans="1:10" ht="12.75" customHeight="1" x14ac:dyDescent="0.25">
      <c r="A413" s="24" t="s">
        <v>170</v>
      </c>
      <c r="B413" s="25" t="s">
        <v>332</v>
      </c>
      <c r="C413" s="26">
        <v>5106664.3899999997</v>
      </c>
      <c r="D413" s="26">
        <v>23893471</v>
      </c>
      <c r="E413" s="26">
        <v>2596861.5499999998</v>
      </c>
      <c r="F413" s="27">
        <f t="shared" si="62"/>
        <v>50.85240289307518</v>
      </c>
      <c r="G413" s="27">
        <f t="shared" si="63"/>
        <v>10.868498553433279</v>
      </c>
      <c r="H413" s="28">
        <f t="shared" si="64"/>
        <v>-2509802.84</v>
      </c>
      <c r="J413" s="39"/>
    </row>
    <row r="414" spans="1:10" ht="12.75" customHeight="1" x14ac:dyDescent="0.25">
      <c r="A414" s="22" t="s">
        <v>295</v>
      </c>
      <c r="B414" s="17" t="s">
        <v>115</v>
      </c>
      <c r="C414" s="18">
        <v>749555182.77999997</v>
      </c>
      <c r="D414" s="18">
        <v>1649036563</v>
      </c>
      <c r="E414" s="18">
        <v>1180821335.0799999</v>
      </c>
      <c r="F414" s="19">
        <f t="shared" si="62"/>
        <v>157.53627780952584</v>
      </c>
      <c r="G414" s="19">
        <f t="shared" si="63"/>
        <v>71.606740661456143</v>
      </c>
      <c r="H414" s="20">
        <f t="shared" si="64"/>
        <v>431266152.29999995</v>
      </c>
      <c r="J414" s="39"/>
    </row>
    <row r="415" spans="1:10" ht="12.75" customHeight="1" x14ac:dyDescent="0.25">
      <c r="A415" s="24" t="s">
        <v>169</v>
      </c>
      <c r="B415" s="25" t="s">
        <v>4</v>
      </c>
      <c r="C415" s="26">
        <v>701647442.38</v>
      </c>
      <c r="D415" s="26">
        <v>1491874357</v>
      </c>
      <c r="E415" s="26">
        <v>1057085137.47</v>
      </c>
      <c r="F415" s="27">
        <f t="shared" si="62"/>
        <v>150.65759149414831</v>
      </c>
      <c r="G415" s="27">
        <f t="shared" si="63"/>
        <v>70.856177164656501</v>
      </c>
      <c r="H415" s="28">
        <f t="shared" si="64"/>
        <v>355437695.09000003</v>
      </c>
      <c r="J415" s="39"/>
    </row>
    <row r="416" spans="1:10" ht="12.75" customHeight="1" x14ac:dyDescent="0.25">
      <c r="A416" s="24" t="s">
        <v>170</v>
      </c>
      <c r="B416" s="25" t="s">
        <v>332</v>
      </c>
      <c r="C416" s="26">
        <v>47907740.399999999</v>
      </c>
      <c r="D416" s="26">
        <v>157162206</v>
      </c>
      <c r="E416" s="26">
        <v>123736197.61</v>
      </c>
      <c r="F416" s="27">
        <f t="shared" si="62"/>
        <v>258.28017889568423</v>
      </c>
      <c r="G416" s="27">
        <f t="shared" si="63"/>
        <v>78.731522520115305</v>
      </c>
      <c r="H416" s="28">
        <f t="shared" si="64"/>
        <v>75828457.210000008</v>
      </c>
      <c r="J416" s="39"/>
    </row>
    <row r="417" spans="1:10" ht="12.75" customHeight="1" x14ac:dyDescent="0.25">
      <c r="A417" s="22" t="s">
        <v>296</v>
      </c>
      <c r="B417" s="17" t="s">
        <v>116</v>
      </c>
      <c r="C417" s="18">
        <v>565128194.13999999</v>
      </c>
      <c r="D417" s="18">
        <v>1075477893</v>
      </c>
      <c r="E417" s="18">
        <v>803904808.65999997</v>
      </c>
      <c r="F417" s="19">
        <f t="shared" si="62"/>
        <v>142.25176110410933</v>
      </c>
      <c r="G417" s="19">
        <f t="shared" si="63"/>
        <v>74.748613048432048</v>
      </c>
      <c r="H417" s="20">
        <f t="shared" si="64"/>
        <v>238776614.51999998</v>
      </c>
      <c r="J417" s="39"/>
    </row>
    <row r="418" spans="1:10" ht="12.75" customHeight="1" x14ac:dyDescent="0.25">
      <c r="A418" s="24" t="s">
        <v>169</v>
      </c>
      <c r="B418" s="25" t="s">
        <v>4</v>
      </c>
      <c r="C418" s="26">
        <v>546966398.36000001</v>
      </c>
      <c r="D418" s="26">
        <v>966440912</v>
      </c>
      <c r="E418" s="26">
        <v>790111154.49000001</v>
      </c>
      <c r="F418" s="27">
        <f t="shared" si="62"/>
        <v>144.45332599205994</v>
      </c>
      <c r="G418" s="27">
        <f t="shared" si="63"/>
        <v>81.754729614550925</v>
      </c>
      <c r="H418" s="28">
        <f t="shared" si="64"/>
        <v>243144756.13</v>
      </c>
      <c r="J418" s="39"/>
    </row>
    <row r="419" spans="1:10" ht="12.75" customHeight="1" x14ac:dyDescent="0.25">
      <c r="A419" s="24" t="s">
        <v>170</v>
      </c>
      <c r="B419" s="25" t="s">
        <v>332</v>
      </c>
      <c r="C419" s="26">
        <v>18161795.780000001</v>
      </c>
      <c r="D419" s="26">
        <v>109036981</v>
      </c>
      <c r="E419" s="26">
        <v>13793654.17</v>
      </c>
      <c r="F419" s="27">
        <f t="shared" ref="F419:F477" si="71">IF(C419=0,"x",E419/C419*100)</f>
        <v>75.948735120068605</v>
      </c>
      <c r="G419" s="27">
        <f t="shared" ref="G419:G477" si="72">IF(D419=0,"x",E419/D419*100)</f>
        <v>12.65043661654572</v>
      </c>
      <c r="H419" s="28">
        <f t="shared" si="64"/>
        <v>-4368141.6100000013</v>
      </c>
      <c r="J419" s="39"/>
    </row>
    <row r="420" spans="1:10" ht="12.75" customHeight="1" x14ac:dyDescent="0.25">
      <c r="A420" s="22" t="s">
        <v>297</v>
      </c>
      <c r="B420" s="17" t="s">
        <v>117</v>
      </c>
      <c r="C420" s="18">
        <v>731807268.85000002</v>
      </c>
      <c r="D420" s="18">
        <v>1581514888</v>
      </c>
      <c r="E420" s="18">
        <v>1043788758.37</v>
      </c>
      <c r="F420" s="19">
        <f t="shared" si="71"/>
        <v>142.63164671898707</v>
      </c>
      <c r="G420" s="19">
        <f t="shared" si="72"/>
        <v>65.999300183002759</v>
      </c>
      <c r="H420" s="20">
        <f t="shared" ref="H420:H478" si="73">+E420-C420</f>
        <v>311981489.51999998</v>
      </c>
      <c r="J420" s="39"/>
    </row>
    <row r="421" spans="1:10" ht="12.75" customHeight="1" x14ac:dyDescent="0.25">
      <c r="A421" s="24" t="s">
        <v>169</v>
      </c>
      <c r="B421" s="25" t="s">
        <v>4</v>
      </c>
      <c r="C421" s="26">
        <v>724384851.65999997</v>
      </c>
      <c r="D421" s="26">
        <v>1519556863</v>
      </c>
      <c r="E421" s="26">
        <v>1024430895.78</v>
      </c>
      <c r="F421" s="27">
        <f t="shared" si="71"/>
        <v>141.42080600283325</v>
      </c>
      <c r="G421" s="27">
        <f t="shared" si="72"/>
        <v>67.41642387488595</v>
      </c>
      <c r="H421" s="28">
        <f t="shared" si="73"/>
        <v>300046044.12</v>
      </c>
      <c r="J421" s="39"/>
    </row>
    <row r="422" spans="1:10" ht="12.75" customHeight="1" x14ac:dyDescent="0.25">
      <c r="A422" s="24" t="s">
        <v>170</v>
      </c>
      <c r="B422" s="25" t="s">
        <v>332</v>
      </c>
      <c r="C422" s="26">
        <v>7422417.1900000004</v>
      </c>
      <c r="D422" s="26">
        <v>61958025</v>
      </c>
      <c r="E422" s="26">
        <v>19357862.59</v>
      </c>
      <c r="F422" s="27">
        <f t="shared" si="71"/>
        <v>260.80267511883142</v>
      </c>
      <c r="G422" s="27">
        <f t="shared" si="72"/>
        <v>31.243511377259036</v>
      </c>
      <c r="H422" s="28">
        <f t="shared" si="73"/>
        <v>11935445.399999999</v>
      </c>
      <c r="J422" s="39"/>
    </row>
    <row r="423" spans="1:10" ht="12.75" customHeight="1" x14ac:dyDescent="0.25">
      <c r="A423" s="22" t="s">
        <v>298</v>
      </c>
      <c r="B423" s="17" t="s">
        <v>118</v>
      </c>
      <c r="C423" s="18">
        <v>33447286.77</v>
      </c>
      <c r="D423" s="18">
        <v>62316000</v>
      </c>
      <c r="E423" s="18">
        <v>36495333.579999998</v>
      </c>
      <c r="F423" s="19">
        <f t="shared" si="71"/>
        <v>109.11298674526238</v>
      </c>
      <c r="G423" s="19">
        <f t="shared" si="72"/>
        <v>58.564948937672497</v>
      </c>
      <c r="H423" s="20">
        <f t="shared" si="73"/>
        <v>3048046.8099999987</v>
      </c>
      <c r="J423" s="39"/>
    </row>
    <row r="424" spans="1:10" ht="12.75" customHeight="1" x14ac:dyDescent="0.25">
      <c r="A424" s="24" t="s">
        <v>169</v>
      </c>
      <c r="B424" s="25" t="s">
        <v>4</v>
      </c>
      <c r="C424" s="26">
        <v>32829755.539999999</v>
      </c>
      <c r="D424" s="26">
        <v>60416000</v>
      </c>
      <c r="E424" s="26">
        <v>36183891.200000003</v>
      </c>
      <c r="F424" s="27">
        <f t="shared" si="71"/>
        <v>110.21675490672875</v>
      </c>
      <c r="G424" s="27">
        <f t="shared" si="72"/>
        <v>59.891239406779661</v>
      </c>
      <c r="H424" s="28">
        <f t="shared" si="73"/>
        <v>3354135.6600000039</v>
      </c>
      <c r="J424" s="39"/>
    </row>
    <row r="425" spans="1:10" ht="12.75" customHeight="1" x14ac:dyDescent="0.25">
      <c r="A425" s="24" t="s">
        <v>170</v>
      </c>
      <c r="B425" s="25" t="s">
        <v>332</v>
      </c>
      <c r="C425" s="26">
        <v>617531.23</v>
      </c>
      <c r="D425" s="26">
        <v>1900000</v>
      </c>
      <c r="E425" s="26">
        <v>311442.38</v>
      </c>
      <c r="F425" s="27">
        <f t="shared" si="71"/>
        <v>50.433462288214969</v>
      </c>
      <c r="G425" s="27">
        <f t="shared" si="72"/>
        <v>16.391704210526317</v>
      </c>
      <c r="H425" s="28">
        <f t="shared" si="73"/>
        <v>-306088.84999999998</v>
      </c>
      <c r="J425" s="39"/>
    </row>
    <row r="426" spans="1:10" ht="12.75" customHeight="1" x14ac:dyDescent="0.25">
      <c r="A426" s="22" t="s">
        <v>299</v>
      </c>
      <c r="B426" s="17" t="s">
        <v>119</v>
      </c>
      <c r="C426" s="18">
        <v>155673502.66</v>
      </c>
      <c r="D426" s="18">
        <v>388688748</v>
      </c>
      <c r="E426" s="18">
        <v>294767191.01999998</v>
      </c>
      <c r="F426" s="19">
        <f t="shared" si="71"/>
        <v>189.34962339980794</v>
      </c>
      <c r="G426" s="19">
        <f t="shared" si="72"/>
        <v>75.83630669442482</v>
      </c>
      <c r="H426" s="20">
        <f t="shared" si="73"/>
        <v>139093688.35999998</v>
      </c>
      <c r="J426" s="39"/>
    </row>
    <row r="427" spans="1:10" ht="12.75" customHeight="1" x14ac:dyDescent="0.25">
      <c r="A427" s="24" t="s">
        <v>169</v>
      </c>
      <c r="B427" s="25" t="s">
        <v>4</v>
      </c>
      <c r="C427" s="26">
        <v>150902451.66</v>
      </c>
      <c r="D427" s="26">
        <v>358341420</v>
      </c>
      <c r="E427" s="26">
        <v>291916062.35000002</v>
      </c>
      <c r="F427" s="27">
        <f t="shared" si="71"/>
        <v>193.44686526877598</v>
      </c>
      <c r="G427" s="27">
        <f t="shared" si="72"/>
        <v>81.463109218577074</v>
      </c>
      <c r="H427" s="28">
        <f t="shared" si="73"/>
        <v>141013610.69000003</v>
      </c>
      <c r="J427" s="39"/>
    </row>
    <row r="428" spans="1:10" ht="12.75" customHeight="1" x14ac:dyDescent="0.25">
      <c r="A428" s="24" t="s">
        <v>170</v>
      </c>
      <c r="B428" s="25" t="s">
        <v>332</v>
      </c>
      <c r="C428" s="26">
        <v>4771051</v>
      </c>
      <c r="D428" s="26">
        <v>30347328</v>
      </c>
      <c r="E428" s="26">
        <v>2851128.67</v>
      </c>
      <c r="F428" s="27">
        <f t="shared" si="71"/>
        <v>59.758922509945918</v>
      </c>
      <c r="G428" s="27">
        <f t="shared" si="72"/>
        <v>9.394990787986341</v>
      </c>
      <c r="H428" s="28">
        <f t="shared" si="73"/>
        <v>-1919922.33</v>
      </c>
      <c r="J428" s="39"/>
    </row>
    <row r="429" spans="1:10" ht="12.75" customHeight="1" x14ac:dyDescent="0.25">
      <c r="A429" s="22" t="s">
        <v>300</v>
      </c>
      <c r="B429" s="17" t="s">
        <v>120</v>
      </c>
      <c r="C429" s="18">
        <v>382670877.62</v>
      </c>
      <c r="D429" s="18">
        <v>731024887</v>
      </c>
      <c r="E429" s="18">
        <v>494977117.63</v>
      </c>
      <c r="F429" s="19">
        <f t="shared" si="71"/>
        <v>129.34799760788758</v>
      </c>
      <c r="G429" s="19">
        <f t="shared" si="72"/>
        <v>67.710022795708184</v>
      </c>
      <c r="H429" s="20">
        <f t="shared" si="73"/>
        <v>112306240.00999999</v>
      </c>
      <c r="J429" s="39"/>
    </row>
    <row r="430" spans="1:10" ht="12.75" customHeight="1" x14ac:dyDescent="0.25">
      <c r="A430" s="24" t="s">
        <v>169</v>
      </c>
      <c r="B430" s="25" t="s">
        <v>4</v>
      </c>
      <c r="C430" s="26">
        <v>361149103.94</v>
      </c>
      <c r="D430" s="26">
        <v>707041338</v>
      </c>
      <c r="E430" s="26">
        <v>488422698.72000003</v>
      </c>
      <c r="F430" s="27">
        <f t="shared" si="71"/>
        <v>135.24128770956187</v>
      </c>
      <c r="G430" s="27">
        <f t="shared" si="72"/>
        <v>69.079793849337847</v>
      </c>
      <c r="H430" s="28">
        <f t="shared" si="73"/>
        <v>127273594.78000003</v>
      </c>
      <c r="J430" s="39"/>
    </row>
    <row r="431" spans="1:10" ht="12.75" customHeight="1" x14ac:dyDescent="0.25">
      <c r="A431" s="24" t="s">
        <v>170</v>
      </c>
      <c r="B431" s="25" t="s">
        <v>332</v>
      </c>
      <c r="C431" s="26">
        <v>21521773.68</v>
      </c>
      <c r="D431" s="26">
        <v>23983549</v>
      </c>
      <c r="E431" s="26">
        <v>6554418.9100000001</v>
      </c>
      <c r="F431" s="27">
        <f t="shared" si="71"/>
        <v>30.454826853285638</v>
      </c>
      <c r="G431" s="27">
        <f t="shared" si="72"/>
        <v>27.328811553285963</v>
      </c>
      <c r="H431" s="28">
        <f t="shared" si="73"/>
        <v>-14967354.77</v>
      </c>
      <c r="J431" s="39"/>
    </row>
    <row r="432" spans="1:10" ht="12.75" customHeight="1" x14ac:dyDescent="0.25">
      <c r="A432" s="22" t="s">
        <v>369</v>
      </c>
      <c r="B432" s="17" t="s">
        <v>370</v>
      </c>
      <c r="C432" s="18"/>
      <c r="D432" s="18">
        <v>195308359</v>
      </c>
      <c r="E432" s="18">
        <v>98495667.269999996</v>
      </c>
      <c r="F432" s="27" t="str">
        <f t="shared" ref="F432:F434" si="74">IF(C432=0,"x",E432/C432*100)</f>
        <v>x</v>
      </c>
      <c r="G432" s="27">
        <f t="shared" ref="G432:G434" si="75">IF(D432=0,"x",E432/D432*100)</f>
        <v>50.43085087310574</v>
      </c>
      <c r="H432" s="28">
        <f t="shared" ref="H432:H434" si="76">+E432-C432</f>
        <v>98495667.269999996</v>
      </c>
      <c r="J432" s="39"/>
    </row>
    <row r="433" spans="1:10" ht="12.75" customHeight="1" x14ac:dyDescent="0.25">
      <c r="A433" s="24" t="s">
        <v>169</v>
      </c>
      <c r="B433" s="25" t="s">
        <v>4</v>
      </c>
      <c r="C433" s="26"/>
      <c r="D433" s="26">
        <v>184129285</v>
      </c>
      <c r="E433" s="26">
        <v>92403930.549999997</v>
      </c>
      <c r="F433" s="27" t="str">
        <f t="shared" si="74"/>
        <v>x</v>
      </c>
      <c r="G433" s="27">
        <f t="shared" si="75"/>
        <v>50.184266207301029</v>
      </c>
      <c r="H433" s="28">
        <f t="shared" si="76"/>
        <v>92403930.549999997</v>
      </c>
      <c r="J433" s="39"/>
    </row>
    <row r="434" spans="1:10" ht="12.75" customHeight="1" x14ac:dyDescent="0.25">
      <c r="A434" s="24" t="s">
        <v>170</v>
      </c>
      <c r="B434" s="25" t="s">
        <v>332</v>
      </c>
      <c r="C434" s="26"/>
      <c r="D434" s="26">
        <v>11179074</v>
      </c>
      <c r="E434" s="26">
        <v>6091736.7199999997</v>
      </c>
      <c r="F434" s="27" t="str">
        <f t="shared" si="74"/>
        <v>x</v>
      </c>
      <c r="G434" s="27">
        <f t="shared" si="75"/>
        <v>54.492319489073957</v>
      </c>
      <c r="H434" s="28">
        <f t="shared" si="76"/>
        <v>6091736.7199999997</v>
      </c>
      <c r="J434" s="39"/>
    </row>
    <row r="435" spans="1:10" ht="12.75" customHeight="1" x14ac:dyDescent="0.25">
      <c r="A435" s="22" t="s">
        <v>301</v>
      </c>
      <c r="B435" s="17" t="s">
        <v>121</v>
      </c>
      <c r="C435" s="18">
        <v>1501549797.77</v>
      </c>
      <c r="D435" s="18">
        <v>2996228944</v>
      </c>
      <c r="E435" s="18">
        <v>2104542276.0699999</v>
      </c>
      <c r="F435" s="19">
        <f t="shared" si="71"/>
        <v>140.15800735983072</v>
      </c>
      <c r="G435" s="19">
        <f t="shared" si="72"/>
        <v>70.239701818660478</v>
      </c>
      <c r="H435" s="20">
        <f t="shared" si="73"/>
        <v>602992478.29999995</v>
      </c>
      <c r="J435" s="39"/>
    </row>
    <row r="436" spans="1:10" ht="12.75" customHeight="1" x14ac:dyDescent="0.25">
      <c r="A436" s="24" t="s">
        <v>169</v>
      </c>
      <c r="B436" s="25" t="s">
        <v>4</v>
      </c>
      <c r="C436" s="26">
        <v>1463355483.22</v>
      </c>
      <c r="D436" s="26">
        <v>2906188944</v>
      </c>
      <c r="E436" s="26">
        <v>2067145069.48</v>
      </c>
      <c r="F436" s="27">
        <f t="shared" si="71"/>
        <v>141.26062280720799</v>
      </c>
      <c r="G436" s="27">
        <f t="shared" si="72"/>
        <v>71.129066599325697</v>
      </c>
      <c r="H436" s="28">
        <f t="shared" si="73"/>
        <v>603789586.25999999</v>
      </c>
      <c r="J436" s="39"/>
    </row>
    <row r="437" spans="1:10" ht="12.75" customHeight="1" x14ac:dyDescent="0.25">
      <c r="A437" s="24" t="s">
        <v>170</v>
      </c>
      <c r="B437" s="25" t="s">
        <v>332</v>
      </c>
      <c r="C437" s="26">
        <v>38194314.549999997</v>
      </c>
      <c r="D437" s="26">
        <v>90040000</v>
      </c>
      <c r="E437" s="26">
        <v>37397206.590000004</v>
      </c>
      <c r="F437" s="27">
        <f t="shared" si="71"/>
        <v>97.913019334444385</v>
      </c>
      <c r="G437" s="27">
        <f t="shared" si="72"/>
        <v>41.533992214571306</v>
      </c>
      <c r="H437" s="28">
        <f t="shared" si="73"/>
        <v>-797107.95999999344</v>
      </c>
      <c r="J437" s="39"/>
    </row>
    <row r="438" spans="1:10" ht="12.75" customHeight="1" x14ac:dyDescent="0.25">
      <c r="A438" s="21">
        <v>38655</v>
      </c>
      <c r="B438" s="17" t="s">
        <v>412</v>
      </c>
      <c r="C438" s="18">
        <v>10416078.529999999</v>
      </c>
      <c r="D438" s="18">
        <v>19866310</v>
      </c>
      <c r="E438" s="18">
        <v>8769568.6099999994</v>
      </c>
      <c r="F438" s="19">
        <f t="shared" si="71"/>
        <v>84.192612265184223</v>
      </c>
      <c r="G438" s="19">
        <f t="shared" si="72"/>
        <v>44.142916374505383</v>
      </c>
      <c r="H438" s="20">
        <f t="shared" si="73"/>
        <v>-1646509.92</v>
      </c>
      <c r="J438" s="39"/>
    </row>
    <row r="439" spans="1:10" ht="12.75" customHeight="1" x14ac:dyDescent="0.25">
      <c r="A439" s="24" t="s">
        <v>169</v>
      </c>
      <c r="B439" s="25" t="s">
        <v>4</v>
      </c>
      <c r="C439" s="26">
        <v>9800464.2799999993</v>
      </c>
      <c r="D439" s="26">
        <v>19216310</v>
      </c>
      <c r="E439" s="26">
        <v>8663014.4299999997</v>
      </c>
      <c r="F439" s="27">
        <f t="shared" si="71"/>
        <v>88.393918721573058</v>
      </c>
      <c r="G439" s="27">
        <f t="shared" si="72"/>
        <v>45.081570967579104</v>
      </c>
      <c r="H439" s="28">
        <f t="shared" si="73"/>
        <v>-1137449.8499999996</v>
      </c>
      <c r="J439" s="39"/>
    </row>
    <row r="440" spans="1:10" ht="12.75" customHeight="1" x14ac:dyDescent="0.25">
      <c r="A440" s="24" t="s">
        <v>170</v>
      </c>
      <c r="B440" s="25" t="s">
        <v>332</v>
      </c>
      <c r="C440" s="26">
        <v>615614.25</v>
      </c>
      <c r="D440" s="26">
        <v>650000</v>
      </c>
      <c r="E440" s="26">
        <v>106554.18</v>
      </c>
      <c r="F440" s="27">
        <f t="shared" si="71"/>
        <v>17.308595439433052</v>
      </c>
      <c r="G440" s="27">
        <f t="shared" si="72"/>
        <v>16.392950769230769</v>
      </c>
      <c r="H440" s="28">
        <f t="shared" si="73"/>
        <v>-509060.07</v>
      </c>
      <c r="J440" s="39"/>
    </row>
    <row r="441" spans="1:10" ht="12.75" customHeight="1" x14ac:dyDescent="0.25">
      <c r="A441" s="22" t="s">
        <v>302</v>
      </c>
      <c r="B441" s="17" t="s">
        <v>122</v>
      </c>
      <c r="C441" s="18">
        <v>6355677.1200000001</v>
      </c>
      <c r="D441" s="18">
        <v>14806777</v>
      </c>
      <c r="E441" s="18">
        <v>4605031.37</v>
      </c>
      <c r="F441" s="19">
        <f t="shared" si="71"/>
        <v>72.455401415986344</v>
      </c>
      <c r="G441" s="19">
        <f t="shared" si="72"/>
        <v>31.10083558359797</v>
      </c>
      <c r="H441" s="20">
        <f t="shared" si="73"/>
        <v>-1750645.75</v>
      </c>
      <c r="J441" s="39"/>
    </row>
    <row r="442" spans="1:10" ht="12.75" customHeight="1" x14ac:dyDescent="0.25">
      <c r="A442" s="24" t="s">
        <v>169</v>
      </c>
      <c r="B442" s="25" t="s">
        <v>4</v>
      </c>
      <c r="C442" s="26">
        <v>4947652.62</v>
      </c>
      <c r="D442" s="26">
        <v>10998727</v>
      </c>
      <c r="E442" s="26">
        <v>4424565.67</v>
      </c>
      <c r="F442" s="27">
        <f t="shared" si="71"/>
        <v>89.42757323168739</v>
      </c>
      <c r="G442" s="27">
        <f t="shared" si="72"/>
        <v>40.22797974711073</v>
      </c>
      <c r="H442" s="28">
        <f t="shared" si="73"/>
        <v>-523086.95000000019</v>
      </c>
      <c r="J442" s="39"/>
    </row>
    <row r="443" spans="1:10" ht="12.75" customHeight="1" x14ac:dyDescent="0.25">
      <c r="A443" s="24" t="s">
        <v>170</v>
      </c>
      <c r="B443" s="25" t="s">
        <v>332</v>
      </c>
      <c r="C443" s="26">
        <v>1408024.5</v>
      </c>
      <c r="D443" s="26">
        <v>3808050</v>
      </c>
      <c r="E443" s="26">
        <v>180465.7</v>
      </c>
      <c r="F443" s="27">
        <f t="shared" si="71"/>
        <v>12.816943171088289</v>
      </c>
      <c r="G443" s="27">
        <f t="shared" si="72"/>
        <v>4.7390580480823523</v>
      </c>
      <c r="H443" s="28">
        <f t="shared" si="73"/>
        <v>-1227558.8</v>
      </c>
      <c r="J443" s="39"/>
    </row>
    <row r="444" spans="1:10" ht="12.75" customHeight="1" x14ac:dyDescent="0.25">
      <c r="A444" s="22" t="s">
        <v>303</v>
      </c>
      <c r="B444" s="17" t="s">
        <v>123</v>
      </c>
      <c r="C444" s="18">
        <v>130105035.67</v>
      </c>
      <c r="D444" s="18">
        <v>206557270</v>
      </c>
      <c r="E444" s="18">
        <v>132018222.87</v>
      </c>
      <c r="F444" s="19">
        <f t="shared" si="71"/>
        <v>101.47049435108156</v>
      </c>
      <c r="G444" s="19">
        <f t="shared" si="72"/>
        <v>63.913617211342888</v>
      </c>
      <c r="H444" s="20">
        <f t="shared" si="73"/>
        <v>1913187.200000003</v>
      </c>
      <c r="J444" s="39"/>
    </row>
    <row r="445" spans="1:10" ht="12.75" customHeight="1" x14ac:dyDescent="0.25">
      <c r="A445" s="24" t="s">
        <v>169</v>
      </c>
      <c r="B445" s="25" t="s">
        <v>4</v>
      </c>
      <c r="C445" s="26">
        <v>107980226.63</v>
      </c>
      <c r="D445" s="26">
        <v>195802120</v>
      </c>
      <c r="E445" s="26">
        <v>127166874.63</v>
      </c>
      <c r="F445" s="27">
        <f>IF(C445=0,"x",E445/C445*100)</f>
        <v>117.76866802265944</v>
      </c>
      <c r="G445" s="27">
        <f t="shared" si="72"/>
        <v>64.946628070217002</v>
      </c>
      <c r="H445" s="28">
        <f t="shared" si="73"/>
        <v>19186648</v>
      </c>
      <c r="J445" s="39"/>
    </row>
    <row r="446" spans="1:10" ht="12.75" customHeight="1" x14ac:dyDescent="0.25">
      <c r="A446" s="24" t="s">
        <v>170</v>
      </c>
      <c r="B446" s="25" t="s">
        <v>332</v>
      </c>
      <c r="C446" s="26">
        <v>22124809.039999999</v>
      </c>
      <c r="D446" s="26">
        <v>10755150</v>
      </c>
      <c r="E446" s="26">
        <v>4851348.24</v>
      </c>
      <c r="F446" s="27">
        <f t="shared" ref="F446:F447" si="77">IF(C446=0,"x",E446/C446*100)</f>
        <v>21.927186947598624</v>
      </c>
      <c r="G446" s="27">
        <f t="shared" si="72"/>
        <v>45.107211335964628</v>
      </c>
      <c r="H446" s="28">
        <f t="shared" si="73"/>
        <v>-17273460.799999997</v>
      </c>
      <c r="J446" s="39"/>
    </row>
    <row r="447" spans="1:10" ht="12.75" customHeight="1" x14ac:dyDescent="0.25">
      <c r="A447" s="16" t="s">
        <v>304</v>
      </c>
      <c r="B447" s="29" t="s">
        <v>413</v>
      </c>
      <c r="C447" s="30">
        <v>30146724.370000001</v>
      </c>
      <c r="D447" s="30">
        <v>0</v>
      </c>
      <c r="E447" s="30"/>
      <c r="F447" s="19">
        <f t="shared" si="77"/>
        <v>0</v>
      </c>
      <c r="G447" s="19" t="str">
        <f t="shared" si="72"/>
        <v>x</v>
      </c>
      <c r="H447" s="31">
        <f t="shared" si="73"/>
        <v>-30146724.370000001</v>
      </c>
      <c r="J447" s="39"/>
    </row>
    <row r="448" spans="1:10" ht="12.75" customHeight="1" x14ac:dyDescent="0.25">
      <c r="A448" s="22" t="s">
        <v>305</v>
      </c>
      <c r="B448" s="29" t="s">
        <v>124</v>
      </c>
      <c r="C448" s="18">
        <v>29949847.32</v>
      </c>
      <c r="D448" s="18">
        <v>0</v>
      </c>
      <c r="E448" s="18"/>
      <c r="F448" s="19">
        <f t="shared" si="71"/>
        <v>0</v>
      </c>
      <c r="G448" s="19" t="str">
        <f t="shared" si="72"/>
        <v>x</v>
      </c>
      <c r="H448" s="20">
        <f t="shared" si="73"/>
        <v>-29949847.32</v>
      </c>
      <c r="J448" s="39"/>
    </row>
    <row r="449" spans="1:10" ht="12.75" customHeight="1" x14ac:dyDescent="0.25">
      <c r="A449" s="24" t="s">
        <v>169</v>
      </c>
      <c r="B449" s="25" t="s">
        <v>4</v>
      </c>
      <c r="C449" s="26">
        <v>29890476.690000001</v>
      </c>
      <c r="D449" s="26">
        <v>0</v>
      </c>
      <c r="E449" s="26"/>
      <c r="F449" s="27">
        <f t="shared" si="71"/>
        <v>0</v>
      </c>
      <c r="G449" s="27" t="str">
        <f t="shared" si="72"/>
        <v>x</v>
      </c>
      <c r="H449" s="28">
        <f t="shared" si="73"/>
        <v>-29890476.690000001</v>
      </c>
      <c r="J449" s="39"/>
    </row>
    <row r="450" spans="1:10" ht="12.75" customHeight="1" x14ac:dyDescent="0.25">
      <c r="A450" s="24" t="s">
        <v>170</v>
      </c>
      <c r="B450" s="25" t="s">
        <v>332</v>
      </c>
      <c r="C450" s="26">
        <v>59370.63</v>
      </c>
      <c r="D450" s="26">
        <v>0</v>
      </c>
      <c r="E450" s="26"/>
      <c r="F450" s="27">
        <f t="shared" ref="F450" si="78">IF(C450=0,"x",E450/C450*100)</f>
        <v>0</v>
      </c>
      <c r="G450" s="27" t="str">
        <f t="shared" ref="G450" si="79">IF(D450=0,"x",E450/D450*100)</f>
        <v>x</v>
      </c>
      <c r="H450" s="28">
        <f t="shared" ref="H450" si="80">+E450-C450</f>
        <v>-59370.63</v>
      </c>
      <c r="J450" s="39"/>
    </row>
    <row r="451" spans="1:10" ht="12.75" customHeight="1" x14ac:dyDescent="0.25">
      <c r="A451" s="22" t="s">
        <v>447</v>
      </c>
      <c r="B451" s="29" t="s">
        <v>448</v>
      </c>
      <c r="C451" s="18">
        <v>196877.05</v>
      </c>
      <c r="D451" s="18">
        <v>0</v>
      </c>
      <c r="E451" s="18"/>
      <c r="F451" s="27">
        <f t="shared" ref="F451:F453" si="81">IF(C451=0,"x",E451/C451*100)</f>
        <v>0</v>
      </c>
      <c r="G451" s="27" t="str">
        <f t="shared" ref="G451:G453" si="82">IF(D451=0,"x",E451/D451*100)</f>
        <v>x</v>
      </c>
      <c r="H451" s="28">
        <f t="shared" ref="H451:H453" si="83">+E451-C451</f>
        <v>-196877.05</v>
      </c>
      <c r="J451" s="39"/>
    </row>
    <row r="452" spans="1:10" ht="12.75" customHeight="1" x14ac:dyDescent="0.25">
      <c r="A452" s="24" t="s">
        <v>170</v>
      </c>
      <c r="B452" s="25" t="s">
        <v>332</v>
      </c>
      <c r="C452" s="26">
        <v>196877.05</v>
      </c>
      <c r="D452" s="26">
        <v>0</v>
      </c>
      <c r="E452" s="26"/>
      <c r="F452" s="27">
        <f t="shared" si="81"/>
        <v>0</v>
      </c>
      <c r="G452" s="27" t="str">
        <f t="shared" si="82"/>
        <v>x</v>
      </c>
      <c r="H452" s="28">
        <f t="shared" si="83"/>
        <v>-196877.05</v>
      </c>
      <c r="J452" s="39"/>
    </row>
    <row r="453" spans="1:10" ht="12.75" customHeight="1" x14ac:dyDescent="0.25">
      <c r="A453" s="16" t="s">
        <v>306</v>
      </c>
      <c r="B453" s="17" t="s">
        <v>126</v>
      </c>
      <c r="C453" s="30">
        <v>42597319.5</v>
      </c>
      <c r="D453" s="30">
        <v>105580886</v>
      </c>
      <c r="E453" s="30">
        <v>43091758.420000002</v>
      </c>
      <c r="F453" s="27">
        <f t="shared" si="81"/>
        <v>101.16072777771849</v>
      </c>
      <c r="G453" s="27">
        <f t="shared" si="82"/>
        <v>40.813976897295596</v>
      </c>
      <c r="H453" s="28">
        <f t="shared" si="83"/>
        <v>494438.92000000179</v>
      </c>
      <c r="J453" s="39"/>
    </row>
    <row r="454" spans="1:10" ht="12.75" customHeight="1" x14ac:dyDescent="0.25">
      <c r="A454" s="22" t="s">
        <v>307</v>
      </c>
      <c r="B454" s="17" t="s">
        <v>127</v>
      </c>
      <c r="C454" s="18">
        <v>42597319.5</v>
      </c>
      <c r="D454" s="18">
        <v>105580886</v>
      </c>
      <c r="E454" s="18">
        <v>43091758.420000002</v>
      </c>
      <c r="F454" s="19">
        <f t="shared" si="71"/>
        <v>101.16072777771849</v>
      </c>
      <c r="G454" s="19">
        <f t="shared" si="72"/>
        <v>40.813976897295596</v>
      </c>
      <c r="H454" s="20">
        <f t="shared" si="73"/>
        <v>494438.92000000179</v>
      </c>
      <c r="J454" s="39"/>
    </row>
    <row r="455" spans="1:10" ht="12.75" customHeight="1" x14ac:dyDescent="0.25">
      <c r="A455" s="24" t="s">
        <v>169</v>
      </c>
      <c r="B455" s="25" t="s">
        <v>4</v>
      </c>
      <c r="C455" s="26">
        <v>41925752.479999997</v>
      </c>
      <c r="D455" s="26">
        <v>77073266</v>
      </c>
      <c r="E455" s="26">
        <v>41019407.710000001</v>
      </c>
      <c r="F455" s="27">
        <f t="shared" si="71"/>
        <v>97.838214661901773</v>
      </c>
      <c r="G455" s="27">
        <f t="shared" si="72"/>
        <v>53.221317635611811</v>
      </c>
      <c r="H455" s="28">
        <f t="shared" si="73"/>
        <v>-906344.76999999583</v>
      </c>
      <c r="J455" s="39"/>
    </row>
    <row r="456" spans="1:10" ht="12.75" customHeight="1" x14ac:dyDescent="0.25">
      <c r="A456" s="24" t="s">
        <v>170</v>
      </c>
      <c r="B456" s="25" t="s">
        <v>332</v>
      </c>
      <c r="C456" s="26">
        <v>671567.02</v>
      </c>
      <c r="D456" s="26">
        <v>28507620</v>
      </c>
      <c r="E456" s="26">
        <v>2072350.71</v>
      </c>
      <c r="F456" s="27">
        <f t="shared" si="71"/>
        <v>308.58434799255031</v>
      </c>
      <c r="G456" s="27">
        <f t="shared" si="72"/>
        <v>7.2694623753228074</v>
      </c>
      <c r="H456" s="28">
        <f t="shared" si="73"/>
        <v>1400783.69</v>
      </c>
      <c r="J456" s="39"/>
    </row>
    <row r="457" spans="1:10" ht="12.75" customHeight="1" x14ac:dyDescent="0.25">
      <c r="A457" s="16" t="s">
        <v>371</v>
      </c>
      <c r="B457" s="17" t="s">
        <v>372</v>
      </c>
      <c r="C457" s="30">
        <v>1825391040.8800001</v>
      </c>
      <c r="D457" s="30">
        <v>3363635997</v>
      </c>
      <c r="E457" s="30">
        <v>1925965674.1500001</v>
      </c>
      <c r="F457" s="19">
        <f t="shared" si="71"/>
        <v>105.50975823906279</v>
      </c>
      <c r="G457" s="19">
        <f t="shared" si="72"/>
        <v>57.258445202386746</v>
      </c>
      <c r="H457" s="31">
        <f t="shared" si="73"/>
        <v>100574633.26999998</v>
      </c>
      <c r="J457" s="39"/>
    </row>
    <row r="458" spans="1:10" ht="12.75" customHeight="1" x14ac:dyDescent="0.25">
      <c r="A458" s="22" t="s">
        <v>373</v>
      </c>
      <c r="B458" s="17" t="s">
        <v>414</v>
      </c>
      <c r="C458" s="18">
        <v>438488276.20999998</v>
      </c>
      <c r="D458" s="18">
        <v>951897382</v>
      </c>
      <c r="E458" s="18">
        <v>538342544.96000004</v>
      </c>
      <c r="F458" s="19">
        <f t="shared" si="71"/>
        <v>122.77239191274936</v>
      </c>
      <c r="G458" s="19">
        <f t="shared" si="72"/>
        <v>56.554682798780931</v>
      </c>
      <c r="H458" s="20">
        <f t="shared" si="73"/>
        <v>99854268.75000006</v>
      </c>
      <c r="J458" s="39"/>
    </row>
    <row r="459" spans="1:10" ht="12.75" customHeight="1" x14ac:dyDescent="0.25">
      <c r="A459" s="24" t="s">
        <v>169</v>
      </c>
      <c r="B459" s="25" t="s">
        <v>4</v>
      </c>
      <c r="C459" s="26">
        <v>395250665.81</v>
      </c>
      <c r="D459" s="26">
        <v>716755875</v>
      </c>
      <c r="E459" s="26">
        <v>441712224.92000002</v>
      </c>
      <c r="F459" s="27">
        <f t="shared" si="71"/>
        <v>111.75496036541391</v>
      </c>
      <c r="G459" s="27">
        <f t="shared" si="72"/>
        <v>61.626592864690508</v>
      </c>
      <c r="H459" s="28">
        <f t="shared" si="73"/>
        <v>46461559.110000014</v>
      </c>
      <c r="J459" s="39"/>
    </row>
    <row r="460" spans="1:10" ht="12.75" customHeight="1" x14ac:dyDescent="0.25">
      <c r="A460" s="24" t="s">
        <v>170</v>
      </c>
      <c r="B460" s="25" t="s">
        <v>332</v>
      </c>
      <c r="C460" s="26">
        <v>43237610.399999999</v>
      </c>
      <c r="D460" s="26">
        <v>235141507</v>
      </c>
      <c r="E460" s="26">
        <v>96630320.040000007</v>
      </c>
      <c r="F460" s="27">
        <f t="shared" si="71"/>
        <v>223.48672636173254</v>
      </c>
      <c r="G460" s="27">
        <f t="shared" si="72"/>
        <v>41.094539740276481</v>
      </c>
      <c r="H460" s="28">
        <f t="shared" si="73"/>
        <v>53392709.640000008</v>
      </c>
      <c r="J460" s="39"/>
    </row>
    <row r="461" spans="1:10" ht="12.75" customHeight="1" x14ac:dyDescent="0.25">
      <c r="A461" s="22" t="s">
        <v>374</v>
      </c>
      <c r="B461" s="17" t="s">
        <v>128</v>
      </c>
      <c r="C461" s="18">
        <v>3464349.51</v>
      </c>
      <c r="D461" s="18">
        <v>11936300</v>
      </c>
      <c r="E461" s="18">
        <v>4251335.1900000004</v>
      </c>
      <c r="F461" s="19">
        <f t="shared" si="71"/>
        <v>122.71669407859487</v>
      </c>
      <c r="G461" s="19">
        <f t="shared" si="72"/>
        <v>35.616859412045606</v>
      </c>
      <c r="H461" s="20">
        <f t="shared" si="73"/>
        <v>786985.68000000063</v>
      </c>
      <c r="J461" s="39"/>
    </row>
    <row r="462" spans="1:10" ht="12.75" customHeight="1" x14ac:dyDescent="0.25">
      <c r="A462" s="24" t="s">
        <v>169</v>
      </c>
      <c r="B462" s="25" t="s">
        <v>4</v>
      </c>
      <c r="C462" s="26">
        <v>3283029.26</v>
      </c>
      <c r="D462" s="26">
        <v>11536800</v>
      </c>
      <c r="E462" s="26">
        <v>4251335.1900000004</v>
      </c>
      <c r="F462" s="27">
        <f t="shared" si="71"/>
        <v>129.49428266746551</v>
      </c>
      <c r="G462" s="27">
        <f t="shared" si="72"/>
        <v>36.850211410443109</v>
      </c>
      <c r="H462" s="28">
        <f t="shared" si="73"/>
        <v>968305.93000000063</v>
      </c>
      <c r="J462" s="39"/>
    </row>
    <row r="463" spans="1:10" ht="12.75" customHeight="1" x14ac:dyDescent="0.25">
      <c r="A463" s="24" t="s">
        <v>170</v>
      </c>
      <c r="B463" s="25" t="s">
        <v>332</v>
      </c>
      <c r="C463" s="26">
        <v>181320.25</v>
      </c>
      <c r="D463" s="26">
        <v>399500</v>
      </c>
      <c r="E463" s="26"/>
      <c r="F463" s="27">
        <f t="shared" si="71"/>
        <v>0</v>
      </c>
      <c r="G463" s="27">
        <f t="shared" ref="G463" si="84">IF(D463=0,"x",E463/D463*100)</f>
        <v>0</v>
      </c>
      <c r="H463" s="28">
        <f t="shared" ref="H463" si="85">+E463-C463</f>
        <v>-181320.25</v>
      </c>
      <c r="J463" s="39"/>
    </row>
    <row r="464" spans="1:10" ht="12.75" customHeight="1" x14ac:dyDescent="0.25">
      <c r="A464" s="22" t="s">
        <v>375</v>
      </c>
      <c r="B464" s="17" t="s">
        <v>129</v>
      </c>
      <c r="C464" s="18">
        <v>322512022.50999999</v>
      </c>
      <c r="D464" s="18">
        <v>560216000</v>
      </c>
      <c r="E464" s="18">
        <v>333505661.25</v>
      </c>
      <c r="F464" s="19">
        <f t="shared" si="71"/>
        <v>103.40875315420502</v>
      </c>
      <c r="G464" s="19">
        <f t="shared" si="72"/>
        <v>59.531620169720256</v>
      </c>
      <c r="H464" s="20">
        <f t="shared" si="73"/>
        <v>10993638.74000001</v>
      </c>
      <c r="J464" s="39"/>
    </row>
    <row r="465" spans="1:10" ht="12.75" customHeight="1" x14ac:dyDescent="0.25">
      <c r="A465" s="24" t="s">
        <v>169</v>
      </c>
      <c r="B465" s="25" t="s">
        <v>4</v>
      </c>
      <c r="C465" s="26">
        <v>321119043.30000001</v>
      </c>
      <c r="D465" s="26">
        <v>554696000</v>
      </c>
      <c r="E465" s="26">
        <v>332343506.95999998</v>
      </c>
      <c r="F465" s="27">
        <f t="shared" si="71"/>
        <v>103.49542136917545</v>
      </c>
      <c r="G465" s="27">
        <f t="shared" si="72"/>
        <v>59.914531015186689</v>
      </c>
      <c r="H465" s="28">
        <f t="shared" si="73"/>
        <v>11224463.659999967</v>
      </c>
      <c r="J465" s="39"/>
    </row>
    <row r="466" spans="1:10" ht="12.75" customHeight="1" x14ac:dyDescent="0.25">
      <c r="A466" s="24" t="s">
        <v>170</v>
      </c>
      <c r="B466" s="25" t="s">
        <v>332</v>
      </c>
      <c r="C466" s="26">
        <v>1392979.21</v>
      </c>
      <c r="D466" s="26">
        <v>5520000</v>
      </c>
      <c r="E466" s="26">
        <v>1162154.29</v>
      </c>
      <c r="F466" s="27">
        <f t="shared" si="71"/>
        <v>83.429406674346566</v>
      </c>
      <c r="G466" s="27">
        <f t="shared" si="72"/>
        <v>21.053519746376811</v>
      </c>
      <c r="H466" s="28">
        <f t="shared" si="73"/>
        <v>-230824.91999999993</v>
      </c>
      <c r="J466" s="39"/>
    </row>
    <row r="467" spans="1:10" ht="12.75" customHeight="1" x14ac:dyDescent="0.25">
      <c r="A467" s="22" t="s">
        <v>376</v>
      </c>
      <c r="B467" s="17" t="s">
        <v>130</v>
      </c>
      <c r="C467" s="18">
        <v>19304520.82</v>
      </c>
      <c r="D467" s="18">
        <v>34032700</v>
      </c>
      <c r="E467" s="18">
        <v>19270710.460000001</v>
      </c>
      <c r="F467" s="19">
        <f t="shared" si="71"/>
        <v>99.82485781276182</v>
      </c>
      <c r="G467" s="19">
        <f t="shared" si="72"/>
        <v>56.624101114516336</v>
      </c>
      <c r="H467" s="20">
        <f t="shared" si="73"/>
        <v>-33810.359999999404</v>
      </c>
      <c r="J467" s="39"/>
    </row>
    <row r="468" spans="1:10" ht="12.75" customHeight="1" x14ac:dyDescent="0.25">
      <c r="A468" s="24" t="s">
        <v>169</v>
      </c>
      <c r="B468" s="25" t="s">
        <v>4</v>
      </c>
      <c r="C468" s="26">
        <v>19304520.82</v>
      </c>
      <c r="D468" s="26">
        <v>33954700</v>
      </c>
      <c r="E468" s="26">
        <v>19270710.460000001</v>
      </c>
      <c r="F468" s="27">
        <f t="shared" si="71"/>
        <v>99.82485781276182</v>
      </c>
      <c r="G468" s="27">
        <f t="shared" si="72"/>
        <v>56.754176770815235</v>
      </c>
      <c r="H468" s="28">
        <f t="shared" si="73"/>
        <v>-33810.359999999404</v>
      </c>
      <c r="J468" s="39"/>
    </row>
    <row r="469" spans="1:10" ht="12.75" customHeight="1" x14ac:dyDescent="0.25">
      <c r="A469" s="24" t="s">
        <v>170</v>
      </c>
      <c r="B469" s="25" t="s">
        <v>332</v>
      </c>
      <c r="C469" s="26"/>
      <c r="D469" s="26">
        <v>78000</v>
      </c>
      <c r="E469" s="26"/>
      <c r="F469" s="27" t="str">
        <f t="shared" si="71"/>
        <v>x</v>
      </c>
      <c r="G469" s="27">
        <f t="shared" si="72"/>
        <v>0</v>
      </c>
      <c r="H469" s="28">
        <f t="shared" si="73"/>
        <v>0</v>
      </c>
      <c r="J469" s="39"/>
    </row>
    <row r="470" spans="1:10" ht="12.75" customHeight="1" x14ac:dyDescent="0.25">
      <c r="A470" s="22" t="s">
        <v>377</v>
      </c>
      <c r="B470" s="17" t="s">
        <v>131</v>
      </c>
      <c r="C470" s="18">
        <v>13017740.640000001</v>
      </c>
      <c r="D470" s="18">
        <v>23724600</v>
      </c>
      <c r="E470" s="18">
        <v>12976297.789999999</v>
      </c>
      <c r="F470" s="19">
        <f t="shared" si="71"/>
        <v>99.681643296282473</v>
      </c>
      <c r="G470" s="19">
        <f t="shared" si="72"/>
        <v>54.695538765669383</v>
      </c>
      <c r="H470" s="20">
        <f t="shared" si="73"/>
        <v>-41442.85000000149</v>
      </c>
      <c r="J470" s="39"/>
    </row>
    <row r="471" spans="1:10" ht="12.75" customHeight="1" x14ac:dyDescent="0.25">
      <c r="A471" s="24" t="s">
        <v>169</v>
      </c>
      <c r="B471" s="25" t="s">
        <v>4</v>
      </c>
      <c r="C471" s="26">
        <v>13017740.640000001</v>
      </c>
      <c r="D471" s="26">
        <v>23698600</v>
      </c>
      <c r="E471" s="26">
        <v>12976297.789999999</v>
      </c>
      <c r="F471" s="27">
        <f t="shared" si="71"/>
        <v>99.681643296282473</v>
      </c>
      <c r="G471" s="27">
        <f t="shared" si="72"/>
        <v>54.755545855029411</v>
      </c>
      <c r="H471" s="28">
        <f t="shared" si="73"/>
        <v>-41442.85000000149</v>
      </c>
      <c r="J471" s="39"/>
    </row>
    <row r="472" spans="1:10" ht="12.75" customHeight="1" x14ac:dyDescent="0.25">
      <c r="A472" s="24" t="s">
        <v>170</v>
      </c>
      <c r="B472" s="25" t="s">
        <v>332</v>
      </c>
      <c r="C472" s="26"/>
      <c r="D472" s="26">
        <v>26000</v>
      </c>
      <c r="E472" s="26"/>
      <c r="F472" s="27" t="str">
        <f t="shared" si="71"/>
        <v>x</v>
      </c>
      <c r="G472" s="27">
        <f t="shared" si="72"/>
        <v>0</v>
      </c>
      <c r="H472" s="28">
        <f t="shared" si="73"/>
        <v>0</v>
      </c>
      <c r="J472" s="39"/>
    </row>
    <row r="473" spans="1:10" ht="12.75" customHeight="1" x14ac:dyDescent="0.25">
      <c r="A473" s="22" t="s">
        <v>378</v>
      </c>
      <c r="B473" s="17" t="s">
        <v>132</v>
      </c>
      <c r="C473" s="18">
        <v>10633385.439999999</v>
      </c>
      <c r="D473" s="18">
        <v>18937000</v>
      </c>
      <c r="E473" s="18">
        <v>10476485.48</v>
      </c>
      <c r="F473" s="19">
        <f t="shared" si="71"/>
        <v>98.524459017447228</v>
      </c>
      <c r="G473" s="19">
        <f t="shared" si="72"/>
        <v>55.322836140888207</v>
      </c>
      <c r="H473" s="20">
        <f t="shared" si="73"/>
        <v>-156899.95999999903</v>
      </c>
      <c r="J473" s="39"/>
    </row>
    <row r="474" spans="1:10" ht="12.75" customHeight="1" x14ac:dyDescent="0.25">
      <c r="A474" s="24" t="s">
        <v>169</v>
      </c>
      <c r="B474" s="25" t="s">
        <v>4</v>
      </c>
      <c r="C474" s="26">
        <v>10618609.220000001</v>
      </c>
      <c r="D474" s="26">
        <v>18881600</v>
      </c>
      <c r="E474" s="26">
        <v>10461229.609999999</v>
      </c>
      <c r="F474" s="27">
        <f t="shared" si="71"/>
        <v>98.517888673183492</v>
      </c>
      <c r="G474" s="27">
        <f t="shared" si="72"/>
        <v>55.404359852978558</v>
      </c>
      <c r="H474" s="28">
        <f t="shared" si="73"/>
        <v>-157379.61000000127</v>
      </c>
      <c r="J474" s="39"/>
    </row>
    <row r="475" spans="1:10" ht="12.75" customHeight="1" x14ac:dyDescent="0.25">
      <c r="A475" s="24" t="s">
        <v>170</v>
      </c>
      <c r="B475" s="25" t="s">
        <v>332</v>
      </c>
      <c r="C475" s="26">
        <v>14776.22</v>
      </c>
      <c r="D475" s="26">
        <v>55400</v>
      </c>
      <c r="E475" s="26">
        <v>15255.87</v>
      </c>
      <c r="F475" s="27">
        <f t="shared" si="71"/>
        <v>103.2460940619455</v>
      </c>
      <c r="G475" s="27">
        <f t="shared" si="72"/>
        <v>27.537671480144404</v>
      </c>
      <c r="H475" s="28">
        <f t="shared" si="73"/>
        <v>479.65000000000146</v>
      </c>
      <c r="J475" s="39"/>
    </row>
    <row r="476" spans="1:10" ht="12.75" customHeight="1" x14ac:dyDescent="0.25">
      <c r="A476" s="22" t="s">
        <v>379</v>
      </c>
      <c r="B476" s="17" t="s">
        <v>133</v>
      </c>
      <c r="C476" s="18">
        <v>14701313.060000001</v>
      </c>
      <c r="D476" s="18">
        <v>26091200</v>
      </c>
      <c r="E476" s="18">
        <v>14933188.9</v>
      </c>
      <c r="F476" s="19">
        <f t="shared" si="71"/>
        <v>101.57724578106495</v>
      </c>
      <c r="G476" s="19">
        <f t="shared" si="72"/>
        <v>57.234580624885027</v>
      </c>
      <c r="H476" s="20">
        <f t="shared" si="73"/>
        <v>231875.83999999985</v>
      </c>
      <c r="J476" s="39"/>
    </row>
    <row r="477" spans="1:10" ht="12.75" customHeight="1" x14ac:dyDescent="0.25">
      <c r="A477" s="24" t="s">
        <v>169</v>
      </c>
      <c r="B477" s="25" t="s">
        <v>4</v>
      </c>
      <c r="C477" s="26">
        <v>14684534.039999999</v>
      </c>
      <c r="D477" s="26">
        <v>25976600</v>
      </c>
      <c r="E477" s="26">
        <v>14916601.050000001</v>
      </c>
      <c r="F477" s="27">
        <f t="shared" si="71"/>
        <v>101.58034983859795</v>
      </c>
      <c r="G477" s="27">
        <f t="shared" si="72"/>
        <v>57.423223401060966</v>
      </c>
      <c r="H477" s="28">
        <f t="shared" si="73"/>
        <v>232067.01000000164</v>
      </c>
      <c r="J477" s="39"/>
    </row>
    <row r="478" spans="1:10" ht="12.75" customHeight="1" x14ac:dyDescent="0.25">
      <c r="A478" s="24" t="s">
        <v>170</v>
      </c>
      <c r="B478" s="25" t="s">
        <v>332</v>
      </c>
      <c r="C478" s="26">
        <v>16779.02</v>
      </c>
      <c r="D478" s="26">
        <v>114600</v>
      </c>
      <c r="E478" s="26">
        <v>16587.849999999999</v>
      </c>
      <c r="F478" s="27">
        <f t="shared" ref="F478:F552" si="86">IF(C478=0,"x",E478/C478*100)</f>
        <v>98.860660515334018</v>
      </c>
      <c r="G478" s="27">
        <f t="shared" ref="G478:G552" si="87">IF(D478=0,"x",E478/D478*100)</f>
        <v>14.474563699825479</v>
      </c>
      <c r="H478" s="28">
        <f t="shared" si="73"/>
        <v>-191.17000000000189</v>
      </c>
      <c r="J478" s="39"/>
    </row>
    <row r="479" spans="1:10" ht="12.75" customHeight="1" x14ac:dyDescent="0.25">
      <c r="A479" s="22" t="s">
        <v>380</v>
      </c>
      <c r="B479" s="17" t="s">
        <v>134</v>
      </c>
      <c r="C479" s="18">
        <v>49294656.299999997</v>
      </c>
      <c r="D479" s="18">
        <v>68983282</v>
      </c>
      <c r="E479" s="18">
        <v>27882676.09</v>
      </c>
      <c r="F479" s="19">
        <f t="shared" si="86"/>
        <v>56.563283290404044</v>
      </c>
      <c r="G479" s="19">
        <f t="shared" si="87"/>
        <v>40.419468719971889</v>
      </c>
      <c r="H479" s="20">
        <f t="shared" ref="H479:H552" si="88">+E479-C479</f>
        <v>-21411980.209999997</v>
      </c>
      <c r="J479" s="39"/>
    </row>
    <row r="480" spans="1:10" ht="12.75" customHeight="1" x14ac:dyDescent="0.25">
      <c r="A480" s="24" t="s">
        <v>169</v>
      </c>
      <c r="B480" s="25" t="s">
        <v>4</v>
      </c>
      <c r="C480" s="26">
        <v>49293111.299999997</v>
      </c>
      <c r="D480" s="26">
        <v>68840482</v>
      </c>
      <c r="E480" s="26">
        <v>27865111.210000001</v>
      </c>
      <c r="F480" s="27">
        <f t="shared" si="86"/>
        <v>56.529422621371438</v>
      </c>
      <c r="G480" s="27">
        <f t="shared" si="87"/>
        <v>40.477797947434482</v>
      </c>
      <c r="H480" s="28">
        <f t="shared" si="88"/>
        <v>-21428000.089999996</v>
      </c>
      <c r="J480" s="39"/>
    </row>
    <row r="481" spans="1:10" ht="12.75" customHeight="1" x14ac:dyDescent="0.25">
      <c r="A481" s="24" t="s">
        <v>170</v>
      </c>
      <c r="B481" s="25" t="s">
        <v>332</v>
      </c>
      <c r="C481" s="26">
        <v>1545</v>
      </c>
      <c r="D481" s="26">
        <v>142800</v>
      </c>
      <c r="E481" s="26">
        <v>17564.88</v>
      </c>
      <c r="F481" s="27">
        <f t="shared" ref="F481" si="89">IF(C481=0,"x",E481/C481*100)</f>
        <v>1136.8854368932039</v>
      </c>
      <c r="G481" s="27">
        <f t="shared" ref="G481" si="90">IF(D481=0,"x",E481/D481*100)</f>
        <v>12.300336134453783</v>
      </c>
      <c r="H481" s="28">
        <f t="shared" ref="H481" si="91">+E481-C481</f>
        <v>16019.880000000001</v>
      </c>
      <c r="J481" s="39"/>
    </row>
    <row r="482" spans="1:10" ht="12.75" customHeight="1" x14ac:dyDescent="0.25">
      <c r="A482" s="22" t="s">
        <v>381</v>
      </c>
      <c r="B482" s="17" t="s">
        <v>135</v>
      </c>
      <c r="C482" s="18">
        <v>754239.43</v>
      </c>
      <c r="D482" s="18">
        <v>1613700</v>
      </c>
      <c r="E482" s="18">
        <v>777894.96</v>
      </c>
      <c r="F482" s="19">
        <f t="shared" si="86"/>
        <v>103.13634226203207</v>
      </c>
      <c r="G482" s="19">
        <f t="shared" si="87"/>
        <v>48.205673917084958</v>
      </c>
      <c r="H482" s="20">
        <f t="shared" si="88"/>
        <v>23655.529999999912</v>
      </c>
      <c r="J482" s="39"/>
    </row>
    <row r="483" spans="1:10" ht="12.75" customHeight="1" x14ac:dyDescent="0.25">
      <c r="A483" s="24" t="s">
        <v>169</v>
      </c>
      <c r="B483" s="25" t="s">
        <v>4</v>
      </c>
      <c r="C483" s="26">
        <v>754239.43</v>
      </c>
      <c r="D483" s="26">
        <v>1611700</v>
      </c>
      <c r="E483" s="26">
        <v>777894.96</v>
      </c>
      <c r="F483" s="27">
        <f t="shared" si="86"/>
        <v>103.13634226203207</v>
      </c>
      <c r="G483" s="27">
        <f t="shared" si="87"/>
        <v>48.265493578209337</v>
      </c>
      <c r="H483" s="28">
        <f t="shared" si="88"/>
        <v>23655.529999999912</v>
      </c>
      <c r="J483" s="39"/>
    </row>
    <row r="484" spans="1:10" ht="12.75" customHeight="1" x14ac:dyDescent="0.25">
      <c r="A484" s="24" t="s">
        <v>170</v>
      </c>
      <c r="B484" s="25" t="s">
        <v>332</v>
      </c>
      <c r="C484" s="26"/>
      <c r="D484" s="26">
        <v>2000</v>
      </c>
      <c r="E484" s="26"/>
      <c r="F484" s="27" t="str">
        <f t="shared" si="86"/>
        <v>x</v>
      </c>
      <c r="G484" s="27">
        <f t="shared" si="87"/>
        <v>0</v>
      </c>
      <c r="H484" s="28">
        <f t="shared" si="88"/>
        <v>0</v>
      </c>
      <c r="J484" s="39"/>
    </row>
    <row r="485" spans="1:10" ht="12.75" customHeight="1" x14ac:dyDescent="0.25">
      <c r="A485" s="22" t="s">
        <v>382</v>
      </c>
      <c r="B485" s="17" t="s">
        <v>136</v>
      </c>
      <c r="C485" s="18">
        <v>1048436.7</v>
      </c>
      <c r="D485" s="18">
        <v>2249000</v>
      </c>
      <c r="E485" s="18">
        <v>1133063.93</v>
      </c>
      <c r="F485" s="19">
        <f t="shared" si="86"/>
        <v>108.07175387889416</v>
      </c>
      <c r="G485" s="19">
        <f t="shared" si="87"/>
        <v>50.380788350377948</v>
      </c>
      <c r="H485" s="20">
        <f t="shared" si="88"/>
        <v>84627.229999999981</v>
      </c>
      <c r="J485" s="39"/>
    </row>
    <row r="486" spans="1:10" ht="12.75" customHeight="1" x14ac:dyDescent="0.25">
      <c r="A486" s="24" t="s">
        <v>169</v>
      </c>
      <c r="B486" s="25" t="s">
        <v>4</v>
      </c>
      <c r="C486" s="26">
        <v>1048436.7</v>
      </c>
      <c r="D486" s="26">
        <v>2249000</v>
      </c>
      <c r="E486" s="26">
        <v>1133063.93</v>
      </c>
      <c r="F486" s="27">
        <f t="shared" si="86"/>
        <v>108.07175387889416</v>
      </c>
      <c r="G486" s="27">
        <f t="shared" si="87"/>
        <v>50.380788350377948</v>
      </c>
      <c r="H486" s="28">
        <f t="shared" si="88"/>
        <v>84627.229999999981</v>
      </c>
      <c r="J486" s="39"/>
    </row>
    <row r="487" spans="1:10" ht="12.75" customHeight="1" x14ac:dyDescent="0.25">
      <c r="A487" s="22" t="s">
        <v>383</v>
      </c>
      <c r="B487" s="17" t="s">
        <v>137</v>
      </c>
      <c r="C487" s="18">
        <v>9555396.6899999995</v>
      </c>
      <c r="D487" s="18">
        <v>16010800</v>
      </c>
      <c r="E487" s="18">
        <v>9112535.0399999991</v>
      </c>
      <c r="F487" s="19">
        <f t="shared" si="86"/>
        <v>95.365324283569848</v>
      </c>
      <c r="G487" s="19">
        <f t="shared" si="87"/>
        <v>56.914926424663349</v>
      </c>
      <c r="H487" s="20">
        <f t="shared" si="88"/>
        <v>-442861.65000000037</v>
      </c>
      <c r="J487" s="39"/>
    </row>
    <row r="488" spans="1:10" ht="12.75" customHeight="1" x14ac:dyDescent="0.25">
      <c r="A488" s="24" t="s">
        <v>169</v>
      </c>
      <c r="B488" s="25" t="s">
        <v>4</v>
      </c>
      <c r="C488" s="26">
        <v>9555396.6899999995</v>
      </c>
      <c r="D488" s="26">
        <v>15984800</v>
      </c>
      <c r="E488" s="26">
        <v>9112535.0399999991</v>
      </c>
      <c r="F488" s="27">
        <f t="shared" si="86"/>
        <v>95.365324283569848</v>
      </c>
      <c r="G488" s="27">
        <f t="shared" si="87"/>
        <v>57.007501126069762</v>
      </c>
      <c r="H488" s="28">
        <f t="shared" si="88"/>
        <v>-442861.65000000037</v>
      </c>
      <c r="J488" s="39"/>
    </row>
    <row r="489" spans="1:10" ht="12.75" customHeight="1" x14ac:dyDescent="0.25">
      <c r="A489" s="24" t="s">
        <v>170</v>
      </c>
      <c r="B489" s="25" t="s">
        <v>332</v>
      </c>
      <c r="C489" s="26"/>
      <c r="D489" s="26">
        <v>26000</v>
      </c>
      <c r="E489" s="26"/>
      <c r="F489" s="27" t="str">
        <f t="shared" si="86"/>
        <v>x</v>
      </c>
      <c r="G489" s="27">
        <f t="shared" si="87"/>
        <v>0</v>
      </c>
      <c r="H489" s="28">
        <f t="shared" si="88"/>
        <v>0</v>
      </c>
      <c r="J489" s="39"/>
    </row>
    <row r="490" spans="1:10" ht="12.75" customHeight="1" x14ac:dyDescent="0.25">
      <c r="A490" s="22" t="s">
        <v>384</v>
      </c>
      <c r="B490" s="17" t="s">
        <v>351</v>
      </c>
      <c r="C490" s="18"/>
      <c r="D490" s="18">
        <v>8755500</v>
      </c>
      <c r="E490" s="18">
        <v>3984016.32</v>
      </c>
      <c r="F490" s="19" t="str">
        <f t="shared" si="86"/>
        <v>x</v>
      </c>
      <c r="G490" s="19">
        <f t="shared" si="87"/>
        <v>45.503013191708071</v>
      </c>
      <c r="H490" s="31">
        <f t="shared" si="88"/>
        <v>3984016.32</v>
      </c>
      <c r="J490" s="39"/>
    </row>
    <row r="491" spans="1:10" ht="12.75" customHeight="1" x14ac:dyDescent="0.25">
      <c r="A491" s="24" t="s">
        <v>169</v>
      </c>
      <c r="B491" s="25" t="s">
        <v>4</v>
      </c>
      <c r="C491" s="26"/>
      <c r="D491" s="26">
        <v>8608500</v>
      </c>
      <c r="E491" s="26">
        <v>3969246.33</v>
      </c>
      <c r="F491" s="27" t="str">
        <f t="shared" si="86"/>
        <v>x</v>
      </c>
      <c r="G491" s="27">
        <f t="shared" si="87"/>
        <v>46.108454783063252</v>
      </c>
      <c r="H491" s="28">
        <f t="shared" si="88"/>
        <v>3969246.33</v>
      </c>
      <c r="J491" s="39"/>
    </row>
    <row r="492" spans="1:10" ht="12.75" customHeight="1" x14ac:dyDescent="0.25">
      <c r="A492" s="24" t="s">
        <v>170</v>
      </c>
      <c r="B492" s="25" t="s">
        <v>332</v>
      </c>
      <c r="C492" s="26"/>
      <c r="D492" s="26">
        <v>147000</v>
      </c>
      <c r="E492" s="26">
        <v>14769.99</v>
      </c>
      <c r="F492" s="27" t="str">
        <f t="shared" si="86"/>
        <v>x</v>
      </c>
      <c r="G492" s="27">
        <f t="shared" si="87"/>
        <v>10.047612244897959</v>
      </c>
      <c r="H492" s="28">
        <f t="shared" si="88"/>
        <v>14769.99</v>
      </c>
      <c r="J492" s="39"/>
    </row>
    <row r="493" spans="1:10" ht="12.75" customHeight="1" x14ac:dyDescent="0.25">
      <c r="A493" s="22" t="s">
        <v>385</v>
      </c>
      <c r="B493" s="17" t="s">
        <v>138</v>
      </c>
      <c r="C493" s="18">
        <v>158483227.46000001</v>
      </c>
      <c r="D493" s="18">
        <v>269030040</v>
      </c>
      <c r="E493" s="18">
        <v>159999322.27000001</v>
      </c>
      <c r="F493" s="19">
        <f t="shared" si="86"/>
        <v>100.95662792479581</v>
      </c>
      <c r="G493" s="19">
        <f t="shared" si="87"/>
        <v>59.47266047687463</v>
      </c>
      <c r="H493" s="20">
        <f t="shared" si="88"/>
        <v>1516094.8100000024</v>
      </c>
      <c r="J493" s="39"/>
    </row>
    <row r="494" spans="1:10" ht="12.75" customHeight="1" x14ac:dyDescent="0.25">
      <c r="A494" s="24" t="s">
        <v>169</v>
      </c>
      <c r="B494" s="25" t="s">
        <v>4</v>
      </c>
      <c r="C494" s="26">
        <v>158169971.22999999</v>
      </c>
      <c r="D494" s="26">
        <v>268513900</v>
      </c>
      <c r="E494" s="26">
        <v>159792326.16999999</v>
      </c>
      <c r="F494" s="27">
        <f t="shared" si="86"/>
        <v>101.02570350578168</v>
      </c>
      <c r="G494" s="27">
        <f t="shared" si="87"/>
        <v>59.509889867898821</v>
      </c>
      <c r="H494" s="28">
        <f t="shared" si="88"/>
        <v>1622354.9399999976</v>
      </c>
      <c r="J494" s="39"/>
    </row>
    <row r="495" spans="1:10" ht="12.75" customHeight="1" x14ac:dyDescent="0.25">
      <c r="A495" s="24" t="s">
        <v>170</v>
      </c>
      <c r="B495" s="25" t="s">
        <v>332</v>
      </c>
      <c r="C495" s="26">
        <v>313256.23</v>
      </c>
      <c r="D495" s="26">
        <v>516140</v>
      </c>
      <c r="E495" s="26">
        <v>206996.1</v>
      </c>
      <c r="F495" s="27">
        <f t="shared" si="86"/>
        <v>66.078845423122161</v>
      </c>
      <c r="G495" s="27">
        <f t="shared" si="87"/>
        <v>40.104642151354284</v>
      </c>
      <c r="H495" s="28">
        <f t="shared" si="88"/>
        <v>-106260.12999999998</v>
      </c>
      <c r="J495" s="39"/>
    </row>
    <row r="496" spans="1:10" ht="12.75" customHeight="1" x14ac:dyDescent="0.25">
      <c r="A496" s="22" t="s">
        <v>386</v>
      </c>
      <c r="B496" s="17" t="s">
        <v>139</v>
      </c>
      <c r="C496" s="18">
        <v>53294282.520000003</v>
      </c>
      <c r="D496" s="18">
        <v>96008200</v>
      </c>
      <c r="E496" s="18">
        <v>54864164.159999996</v>
      </c>
      <c r="F496" s="19">
        <f t="shared" si="86"/>
        <v>102.94568491359435</v>
      </c>
      <c r="G496" s="19">
        <f t="shared" si="87"/>
        <v>57.145289839826177</v>
      </c>
      <c r="H496" s="20">
        <f t="shared" si="88"/>
        <v>1569881.6399999931</v>
      </c>
      <c r="J496" s="39"/>
    </row>
    <row r="497" spans="1:10" ht="12.75" customHeight="1" x14ac:dyDescent="0.25">
      <c r="A497" s="24" t="s">
        <v>169</v>
      </c>
      <c r="B497" s="25" t="s">
        <v>4</v>
      </c>
      <c r="C497" s="26">
        <v>53261116.689999998</v>
      </c>
      <c r="D497" s="26">
        <v>95733000</v>
      </c>
      <c r="E497" s="26">
        <v>54805856.380000003</v>
      </c>
      <c r="F497" s="27">
        <f t="shared" si="86"/>
        <v>102.90031412407474</v>
      </c>
      <c r="G497" s="27">
        <f t="shared" si="87"/>
        <v>57.24865655521085</v>
      </c>
      <c r="H497" s="28">
        <f t="shared" si="88"/>
        <v>1544739.6900000051</v>
      </c>
      <c r="J497" s="39"/>
    </row>
    <row r="498" spans="1:10" ht="12.75" customHeight="1" x14ac:dyDescent="0.25">
      <c r="A498" s="24" t="s">
        <v>170</v>
      </c>
      <c r="B498" s="25" t="s">
        <v>332</v>
      </c>
      <c r="C498" s="26">
        <v>33165.83</v>
      </c>
      <c r="D498" s="26">
        <v>275200</v>
      </c>
      <c r="E498" s="26">
        <v>58307.78</v>
      </c>
      <c r="F498" s="27">
        <f t="shared" si="86"/>
        <v>175.80678668376459</v>
      </c>
      <c r="G498" s="27">
        <f t="shared" si="87"/>
        <v>21.187420058139534</v>
      </c>
      <c r="H498" s="28">
        <f t="shared" si="88"/>
        <v>25141.949999999997</v>
      </c>
      <c r="J498" s="39"/>
    </row>
    <row r="499" spans="1:10" ht="12.75" customHeight="1" x14ac:dyDescent="0.25">
      <c r="A499" s="22" t="s">
        <v>387</v>
      </c>
      <c r="B499" s="17" t="s">
        <v>140</v>
      </c>
      <c r="C499" s="18">
        <v>67559459.609999999</v>
      </c>
      <c r="D499" s="18">
        <v>104767000</v>
      </c>
      <c r="E499" s="18">
        <v>60923181.890000001</v>
      </c>
      <c r="F499" s="19">
        <f t="shared" si="86"/>
        <v>90.177130251915585</v>
      </c>
      <c r="G499" s="19">
        <f t="shared" si="87"/>
        <v>58.151118090620137</v>
      </c>
      <c r="H499" s="20">
        <f t="shared" si="88"/>
        <v>-6636277.7199999988</v>
      </c>
      <c r="J499" s="39"/>
    </row>
    <row r="500" spans="1:10" ht="12.75" customHeight="1" x14ac:dyDescent="0.25">
      <c r="A500" s="24" t="s">
        <v>169</v>
      </c>
      <c r="B500" s="25" t="s">
        <v>4</v>
      </c>
      <c r="C500" s="26">
        <v>67541451.549999997</v>
      </c>
      <c r="D500" s="26">
        <v>104397200</v>
      </c>
      <c r="E500" s="26">
        <v>60865774.270000003</v>
      </c>
      <c r="F500" s="27">
        <f t="shared" si="86"/>
        <v>90.116177359531463</v>
      </c>
      <c r="G500" s="27">
        <f t="shared" si="87"/>
        <v>58.302113725272328</v>
      </c>
      <c r="H500" s="28">
        <f t="shared" si="88"/>
        <v>-6675677.2799999937</v>
      </c>
      <c r="J500" s="39"/>
    </row>
    <row r="501" spans="1:10" ht="12.75" customHeight="1" x14ac:dyDescent="0.25">
      <c r="A501" s="24" t="s">
        <v>170</v>
      </c>
      <c r="B501" s="25" t="s">
        <v>332</v>
      </c>
      <c r="C501" s="26">
        <v>18008.060000000001</v>
      </c>
      <c r="D501" s="26">
        <v>369800</v>
      </c>
      <c r="E501" s="26">
        <v>57407.62</v>
      </c>
      <c r="F501" s="27">
        <f t="shared" si="86"/>
        <v>318.78847582693527</v>
      </c>
      <c r="G501" s="27">
        <f t="shared" si="87"/>
        <v>15.523964305029747</v>
      </c>
      <c r="H501" s="28">
        <f t="shared" si="88"/>
        <v>39399.56</v>
      </c>
      <c r="J501" s="39"/>
    </row>
    <row r="502" spans="1:10" ht="12.75" customHeight="1" x14ac:dyDescent="0.25">
      <c r="A502" s="22" t="s">
        <v>388</v>
      </c>
      <c r="B502" s="17" t="s">
        <v>141</v>
      </c>
      <c r="C502" s="18">
        <v>520531457.69</v>
      </c>
      <c r="D502" s="18">
        <v>905324900</v>
      </c>
      <c r="E502" s="18">
        <v>529455580.92000002</v>
      </c>
      <c r="F502" s="19">
        <f t="shared" si="86"/>
        <v>101.71442534320659</v>
      </c>
      <c r="G502" s="19">
        <f t="shared" si="87"/>
        <v>58.482383608359832</v>
      </c>
      <c r="H502" s="20">
        <f t="shared" si="88"/>
        <v>8924123.2300000191</v>
      </c>
      <c r="J502" s="39"/>
    </row>
    <row r="503" spans="1:10" ht="12.75" customHeight="1" x14ac:dyDescent="0.25">
      <c r="A503" s="24" t="s">
        <v>169</v>
      </c>
      <c r="B503" s="25" t="s">
        <v>4</v>
      </c>
      <c r="C503" s="26">
        <v>520059226.04000002</v>
      </c>
      <c r="D503" s="26">
        <v>903910900</v>
      </c>
      <c r="E503" s="26">
        <v>529009697.01999998</v>
      </c>
      <c r="F503" s="27">
        <f t="shared" si="86"/>
        <v>101.72104839830523</v>
      </c>
      <c r="G503" s="27">
        <f t="shared" si="87"/>
        <v>58.524540086860334</v>
      </c>
      <c r="H503" s="28">
        <f t="shared" si="88"/>
        <v>8950470.9799999595</v>
      </c>
      <c r="J503" s="39"/>
    </row>
    <row r="504" spans="1:10" ht="12.75" customHeight="1" x14ac:dyDescent="0.25">
      <c r="A504" s="24" t="s">
        <v>170</v>
      </c>
      <c r="B504" s="25" t="s">
        <v>332</v>
      </c>
      <c r="C504" s="26">
        <v>472231.65</v>
      </c>
      <c r="D504" s="26">
        <v>1414000</v>
      </c>
      <c r="E504" s="26">
        <v>445883.9</v>
      </c>
      <c r="F504" s="27">
        <f t="shared" si="86"/>
        <v>94.420587861910562</v>
      </c>
      <c r="G504" s="27">
        <f t="shared" si="87"/>
        <v>31.533514851485151</v>
      </c>
      <c r="H504" s="28">
        <f t="shared" si="88"/>
        <v>-26347.75</v>
      </c>
      <c r="J504" s="39"/>
    </row>
    <row r="505" spans="1:10" ht="12.75" customHeight="1" x14ac:dyDescent="0.25">
      <c r="A505" s="22" t="s">
        <v>389</v>
      </c>
      <c r="B505" s="17" t="s">
        <v>142</v>
      </c>
      <c r="C505" s="18">
        <v>124287298.92</v>
      </c>
      <c r="D505" s="18">
        <v>219021885</v>
      </c>
      <c r="E505" s="18">
        <v>127797915.45999999</v>
      </c>
      <c r="F505" s="19">
        <f t="shared" si="86"/>
        <v>102.82459798427163</v>
      </c>
      <c r="G505" s="19">
        <f t="shared" si="87"/>
        <v>58.349381597186046</v>
      </c>
      <c r="H505" s="20">
        <f t="shared" si="88"/>
        <v>3510616.5399999917</v>
      </c>
      <c r="J505" s="39"/>
    </row>
    <row r="506" spans="1:10" ht="12.75" customHeight="1" x14ac:dyDescent="0.25">
      <c r="A506" s="24" t="s">
        <v>169</v>
      </c>
      <c r="B506" s="25" t="s">
        <v>4</v>
      </c>
      <c r="C506" s="26">
        <v>124238725.22</v>
      </c>
      <c r="D506" s="26">
        <v>218520871</v>
      </c>
      <c r="E506" s="26">
        <v>127720963.38</v>
      </c>
      <c r="F506" s="27">
        <f t="shared" si="86"/>
        <v>102.80286050410909</v>
      </c>
      <c r="G506" s="27">
        <f t="shared" si="87"/>
        <v>58.447947235209398</v>
      </c>
      <c r="H506" s="28">
        <f t="shared" si="88"/>
        <v>3482238.1599999964</v>
      </c>
      <c r="J506" s="39"/>
    </row>
    <row r="507" spans="1:10" ht="12.75" customHeight="1" x14ac:dyDescent="0.25">
      <c r="A507" s="24" t="s">
        <v>170</v>
      </c>
      <c r="B507" s="25" t="s">
        <v>332</v>
      </c>
      <c r="C507" s="26">
        <v>48573.7</v>
      </c>
      <c r="D507" s="26">
        <v>501014</v>
      </c>
      <c r="E507" s="26">
        <v>76952.08</v>
      </c>
      <c r="F507" s="27">
        <f t="shared" si="86"/>
        <v>158.42334432007445</v>
      </c>
      <c r="G507" s="27">
        <f t="shared" si="87"/>
        <v>15.359267405701239</v>
      </c>
      <c r="H507" s="28">
        <f t="shared" si="88"/>
        <v>28378.380000000005</v>
      </c>
      <c r="J507" s="39"/>
    </row>
    <row r="508" spans="1:10" ht="12.75" customHeight="1" x14ac:dyDescent="0.25">
      <c r="A508" s="22" t="s">
        <v>390</v>
      </c>
      <c r="B508" s="17" t="s">
        <v>143</v>
      </c>
      <c r="C508" s="18">
        <v>16021576.23</v>
      </c>
      <c r="D508" s="18">
        <v>28520500</v>
      </c>
      <c r="E508" s="18">
        <v>13545336.619999999</v>
      </c>
      <c r="F508" s="19">
        <f t="shared" si="86"/>
        <v>84.544344610967144</v>
      </c>
      <c r="G508" s="19">
        <f t="shared" si="87"/>
        <v>47.493335039708278</v>
      </c>
      <c r="H508" s="20">
        <f t="shared" si="88"/>
        <v>-2476239.6100000013</v>
      </c>
      <c r="J508" s="39"/>
    </row>
    <row r="509" spans="1:10" ht="12.75" customHeight="1" x14ac:dyDescent="0.25">
      <c r="A509" s="24" t="s">
        <v>169</v>
      </c>
      <c r="B509" s="25" t="s">
        <v>4</v>
      </c>
      <c r="C509" s="26">
        <v>16018676.23</v>
      </c>
      <c r="D509" s="26">
        <v>28410000</v>
      </c>
      <c r="E509" s="26">
        <v>13524167.619999999</v>
      </c>
      <c r="F509" s="27">
        <f t="shared" si="86"/>
        <v>84.427498413831159</v>
      </c>
      <c r="G509" s="27">
        <f t="shared" si="87"/>
        <v>47.603546708905313</v>
      </c>
      <c r="H509" s="28">
        <f t="shared" si="88"/>
        <v>-2494508.6100000013</v>
      </c>
      <c r="J509" s="39"/>
    </row>
    <row r="510" spans="1:10" ht="12.75" customHeight="1" x14ac:dyDescent="0.25">
      <c r="A510" s="24" t="s">
        <v>170</v>
      </c>
      <c r="B510" s="25" t="s">
        <v>332</v>
      </c>
      <c r="C510" s="26">
        <v>2900</v>
      </c>
      <c r="D510" s="26">
        <v>110500</v>
      </c>
      <c r="E510" s="26">
        <v>21169</v>
      </c>
      <c r="F510" s="27">
        <f t="shared" ref="F510" si="92">IF(C510=0,"x",E510/C510*100)</f>
        <v>729.9655172413793</v>
      </c>
      <c r="G510" s="27">
        <f t="shared" ref="G510" si="93">IF(D510=0,"x",E510/D510*100)</f>
        <v>19.157466063348416</v>
      </c>
      <c r="H510" s="28">
        <f t="shared" ref="H510" si="94">+E510-C510</f>
        <v>18269</v>
      </c>
      <c r="J510" s="39"/>
    </row>
    <row r="511" spans="1:10" ht="12.75" customHeight="1" x14ac:dyDescent="0.25">
      <c r="A511" s="22" t="s">
        <v>391</v>
      </c>
      <c r="B511" s="17" t="s">
        <v>107</v>
      </c>
      <c r="C511" s="18">
        <v>2439401.14</v>
      </c>
      <c r="D511" s="18">
        <v>16516008</v>
      </c>
      <c r="E511" s="18">
        <v>2733762.46</v>
      </c>
      <c r="F511" s="27">
        <f t="shared" ref="F511:F513" si="95">IF(C511=0,"x",E511/C511*100)</f>
        <v>112.06695016958138</v>
      </c>
      <c r="G511" s="27">
        <f t="shared" ref="G511:G513" si="96">IF(D511=0,"x",E511/D511*100)</f>
        <v>16.552198691112281</v>
      </c>
      <c r="H511" s="28">
        <f t="shared" ref="H511:H513" si="97">+E511-C511</f>
        <v>294361.31999999983</v>
      </c>
      <c r="J511" s="39"/>
    </row>
    <row r="512" spans="1:10" ht="12.75" customHeight="1" x14ac:dyDescent="0.25">
      <c r="A512" s="24" t="s">
        <v>169</v>
      </c>
      <c r="B512" s="25" t="s">
        <v>4</v>
      </c>
      <c r="C512" s="26">
        <v>2429557.39</v>
      </c>
      <c r="D512" s="26">
        <v>16411008</v>
      </c>
      <c r="E512" s="26">
        <v>2677437.63</v>
      </c>
      <c r="F512" s="27">
        <f t="shared" si="95"/>
        <v>110.20269128114731</v>
      </c>
      <c r="G512" s="27">
        <f t="shared" si="96"/>
        <v>16.314888335926714</v>
      </c>
      <c r="H512" s="28">
        <f t="shared" si="97"/>
        <v>247880.23999999976</v>
      </c>
      <c r="J512" s="39"/>
    </row>
    <row r="513" spans="1:10" ht="12.75" customHeight="1" x14ac:dyDescent="0.25">
      <c r="A513" s="24" t="s">
        <v>170</v>
      </c>
      <c r="B513" s="25" t="s">
        <v>332</v>
      </c>
      <c r="C513" s="26">
        <v>9843.75</v>
      </c>
      <c r="D513" s="26">
        <v>105000</v>
      </c>
      <c r="E513" s="26">
        <v>56324.83</v>
      </c>
      <c r="F513" s="27">
        <f t="shared" si="95"/>
        <v>572.18874920634914</v>
      </c>
      <c r="G513" s="27">
        <f t="shared" si="96"/>
        <v>53.642695238095243</v>
      </c>
      <c r="H513" s="28">
        <f t="shared" si="97"/>
        <v>46481.08</v>
      </c>
      <c r="J513" s="39"/>
    </row>
    <row r="514" spans="1:10" ht="12.75" customHeight="1" x14ac:dyDescent="0.25">
      <c r="A514" s="16" t="s">
        <v>308</v>
      </c>
      <c r="B514" s="17" t="s">
        <v>144</v>
      </c>
      <c r="C514" s="30">
        <v>7288771.3600000003</v>
      </c>
      <c r="D514" s="30">
        <v>14625986</v>
      </c>
      <c r="E514" s="30">
        <v>7687081.0800000001</v>
      </c>
      <c r="F514" s="27">
        <f t="shared" ref="F514" si="98">IF(C514=0,"x",E514/C514*100)</f>
        <v>105.46470317598218</v>
      </c>
      <c r="G514" s="27">
        <f t="shared" ref="G514" si="99">IF(D514=0,"x",E514/D514*100)</f>
        <v>52.557694776953845</v>
      </c>
      <c r="H514" s="28">
        <f t="shared" ref="H514" si="100">+E514-C514</f>
        <v>398309.71999999974</v>
      </c>
      <c r="J514" s="39"/>
    </row>
    <row r="515" spans="1:10" ht="12.75" customHeight="1" x14ac:dyDescent="0.25">
      <c r="A515" s="22" t="s">
        <v>309</v>
      </c>
      <c r="B515" s="17" t="s">
        <v>145</v>
      </c>
      <c r="C515" s="18">
        <v>7288771.3600000003</v>
      </c>
      <c r="D515" s="18">
        <v>14625986</v>
      </c>
      <c r="E515" s="18">
        <v>7687081.0800000001</v>
      </c>
      <c r="F515" s="19">
        <f t="shared" si="86"/>
        <v>105.46470317598218</v>
      </c>
      <c r="G515" s="19">
        <f t="shared" si="87"/>
        <v>52.557694776953845</v>
      </c>
      <c r="H515" s="20">
        <f t="shared" si="88"/>
        <v>398309.71999999974</v>
      </c>
      <c r="J515" s="39"/>
    </row>
    <row r="516" spans="1:10" ht="12.75" customHeight="1" x14ac:dyDescent="0.25">
      <c r="A516" s="24" t="s">
        <v>169</v>
      </c>
      <c r="B516" s="25" t="s">
        <v>4</v>
      </c>
      <c r="C516" s="26">
        <v>7253810.4100000001</v>
      </c>
      <c r="D516" s="26">
        <v>14575986</v>
      </c>
      <c r="E516" s="26">
        <v>7676061.04</v>
      </c>
      <c r="F516" s="27">
        <f t="shared" si="86"/>
        <v>105.82108720980482</v>
      </c>
      <c r="G516" s="27">
        <f t="shared" si="87"/>
        <v>52.662379340924169</v>
      </c>
      <c r="H516" s="28">
        <f t="shared" si="88"/>
        <v>422250.62999999989</v>
      </c>
      <c r="J516" s="39"/>
    </row>
    <row r="517" spans="1:10" ht="12.75" customHeight="1" x14ac:dyDescent="0.25">
      <c r="A517" s="24" t="s">
        <v>170</v>
      </c>
      <c r="B517" s="25" t="s">
        <v>332</v>
      </c>
      <c r="C517" s="26">
        <v>34960.949999999997</v>
      </c>
      <c r="D517" s="26">
        <v>50000</v>
      </c>
      <c r="E517" s="26">
        <v>11020.04</v>
      </c>
      <c r="F517" s="27">
        <f t="shared" si="86"/>
        <v>31.520996998079294</v>
      </c>
      <c r="G517" s="27">
        <f t="shared" si="87"/>
        <v>22.04008</v>
      </c>
      <c r="H517" s="28">
        <f t="shared" si="88"/>
        <v>-23940.909999999996</v>
      </c>
      <c r="J517" s="39"/>
    </row>
    <row r="518" spans="1:10" ht="12.75" customHeight="1" x14ac:dyDescent="0.25">
      <c r="A518" s="16" t="s">
        <v>310</v>
      </c>
      <c r="B518" s="17" t="s">
        <v>146</v>
      </c>
      <c r="C518" s="30">
        <v>3168147.34</v>
      </c>
      <c r="D518" s="30">
        <v>6112093</v>
      </c>
      <c r="E518" s="30">
        <v>3059000.23</v>
      </c>
      <c r="F518" s="19">
        <f t="shared" si="86"/>
        <v>96.554860040063673</v>
      </c>
      <c r="G518" s="19">
        <f t="shared" si="87"/>
        <v>50.048325998966313</v>
      </c>
      <c r="H518" s="31">
        <f t="shared" si="88"/>
        <v>-109147.10999999987</v>
      </c>
      <c r="J518" s="39"/>
    </row>
    <row r="519" spans="1:10" ht="12.75" customHeight="1" x14ac:dyDescent="0.25">
      <c r="A519" s="22" t="s">
        <v>311</v>
      </c>
      <c r="B519" s="17" t="s">
        <v>147</v>
      </c>
      <c r="C519" s="18">
        <v>3168147.34</v>
      </c>
      <c r="D519" s="18">
        <v>6112093</v>
      </c>
      <c r="E519" s="18">
        <v>3059000.23</v>
      </c>
      <c r="F519" s="19">
        <f t="shared" si="86"/>
        <v>96.554860040063673</v>
      </c>
      <c r="G519" s="19">
        <f t="shared" si="87"/>
        <v>50.048325998966313</v>
      </c>
      <c r="H519" s="20">
        <f t="shared" si="88"/>
        <v>-109147.10999999987</v>
      </c>
      <c r="J519" s="39"/>
    </row>
    <row r="520" spans="1:10" ht="12.75" customHeight="1" x14ac:dyDescent="0.25">
      <c r="A520" s="24" t="s">
        <v>169</v>
      </c>
      <c r="B520" s="25" t="s">
        <v>4</v>
      </c>
      <c r="C520" s="26">
        <v>3098199.45</v>
      </c>
      <c r="D520" s="26">
        <v>6031835</v>
      </c>
      <c r="E520" s="26">
        <v>2996628.55</v>
      </c>
      <c r="F520" s="27">
        <f t="shared" si="86"/>
        <v>96.72161519491587</v>
      </c>
      <c r="G520" s="27">
        <f t="shared" si="87"/>
        <v>49.680214229998001</v>
      </c>
      <c r="H520" s="28">
        <f t="shared" si="88"/>
        <v>-101570.90000000037</v>
      </c>
      <c r="J520" s="39"/>
    </row>
    <row r="521" spans="1:10" ht="12.75" customHeight="1" x14ac:dyDescent="0.25">
      <c r="A521" s="24" t="s">
        <v>170</v>
      </c>
      <c r="B521" s="25" t="s">
        <v>332</v>
      </c>
      <c r="C521" s="26">
        <v>69947.89</v>
      </c>
      <c r="D521" s="26">
        <v>80258</v>
      </c>
      <c r="E521" s="26">
        <v>62371.68</v>
      </c>
      <c r="F521" s="27">
        <f t="shared" si="86"/>
        <v>89.168779787353131</v>
      </c>
      <c r="G521" s="27">
        <f t="shared" si="87"/>
        <v>77.713972438884596</v>
      </c>
      <c r="H521" s="28">
        <f t="shared" si="88"/>
        <v>-7576.2099999999991</v>
      </c>
      <c r="J521" s="39"/>
    </row>
    <row r="522" spans="1:10" ht="12.75" customHeight="1" x14ac:dyDescent="0.25">
      <c r="A522" s="16" t="s">
        <v>312</v>
      </c>
      <c r="B522" s="17" t="s">
        <v>148</v>
      </c>
      <c r="C522" s="30">
        <v>2381720.92</v>
      </c>
      <c r="D522" s="30">
        <v>4163540</v>
      </c>
      <c r="E522" s="30">
        <v>2209285.6</v>
      </c>
      <c r="F522" s="19">
        <f t="shared" si="86"/>
        <v>92.760053516261692</v>
      </c>
      <c r="G522" s="19">
        <f t="shared" si="87"/>
        <v>53.062672629541211</v>
      </c>
      <c r="H522" s="31">
        <f t="shared" si="88"/>
        <v>-172435.31999999983</v>
      </c>
      <c r="J522" s="39"/>
    </row>
    <row r="523" spans="1:10" ht="12.75" customHeight="1" x14ac:dyDescent="0.25">
      <c r="A523" s="22" t="s">
        <v>313</v>
      </c>
      <c r="B523" s="17" t="s">
        <v>149</v>
      </c>
      <c r="C523" s="18">
        <v>2381720.92</v>
      </c>
      <c r="D523" s="18">
        <v>4163540</v>
      </c>
      <c r="E523" s="18">
        <v>2209285.6</v>
      </c>
      <c r="F523" s="19">
        <f t="shared" si="86"/>
        <v>92.760053516261692</v>
      </c>
      <c r="G523" s="19">
        <f t="shared" si="87"/>
        <v>53.062672629541211</v>
      </c>
      <c r="H523" s="20">
        <f t="shared" si="88"/>
        <v>-172435.31999999983</v>
      </c>
      <c r="J523" s="39"/>
    </row>
    <row r="524" spans="1:10" ht="12.75" customHeight="1" x14ac:dyDescent="0.25">
      <c r="A524" s="24" t="s">
        <v>169</v>
      </c>
      <c r="B524" s="25" t="s">
        <v>4</v>
      </c>
      <c r="C524" s="26">
        <v>2360477.37</v>
      </c>
      <c r="D524" s="26">
        <v>4085540</v>
      </c>
      <c r="E524" s="26">
        <v>2188748.1</v>
      </c>
      <c r="F524" s="27">
        <f t="shared" si="86"/>
        <v>92.724807609572636</v>
      </c>
      <c r="G524" s="27">
        <f t="shared" si="87"/>
        <v>53.573042975959119</v>
      </c>
      <c r="H524" s="28">
        <f t="shared" si="88"/>
        <v>-171729.27000000002</v>
      </c>
      <c r="J524" s="39"/>
    </row>
    <row r="525" spans="1:10" ht="12.75" customHeight="1" x14ac:dyDescent="0.25">
      <c r="A525" s="24" t="s">
        <v>170</v>
      </c>
      <c r="B525" s="25" t="s">
        <v>332</v>
      </c>
      <c r="C525" s="26">
        <v>21243.55</v>
      </c>
      <c r="D525" s="26">
        <v>78000</v>
      </c>
      <c r="E525" s="26">
        <v>20537.5</v>
      </c>
      <c r="F525" s="27">
        <f t="shared" si="86"/>
        <v>96.676402955249955</v>
      </c>
      <c r="G525" s="27">
        <f t="shared" si="87"/>
        <v>26.330128205128204</v>
      </c>
      <c r="H525" s="28">
        <f t="shared" si="88"/>
        <v>-706.04999999999927</v>
      </c>
      <c r="J525" s="39"/>
    </row>
    <row r="526" spans="1:10" ht="12.75" customHeight="1" x14ac:dyDescent="0.25">
      <c r="A526" s="16" t="s">
        <v>314</v>
      </c>
      <c r="B526" s="17" t="s">
        <v>150</v>
      </c>
      <c r="C526" s="30">
        <v>2388145.4300000002</v>
      </c>
      <c r="D526" s="30">
        <v>5559586</v>
      </c>
      <c r="E526" s="30">
        <v>2841872.91</v>
      </c>
      <c r="F526" s="19">
        <f t="shared" si="86"/>
        <v>118.9991561778547</v>
      </c>
      <c r="G526" s="19">
        <f t="shared" si="87"/>
        <v>51.116628288509261</v>
      </c>
      <c r="H526" s="31">
        <f t="shared" si="88"/>
        <v>453727.48</v>
      </c>
      <c r="J526" s="39"/>
    </row>
    <row r="527" spans="1:10" ht="12.75" customHeight="1" x14ac:dyDescent="0.25">
      <c r="A527" s="22" t="s">
        <v>315</v>
      </c>
      <c r="B527" s="17" t="s">
        <v>151</v>
      </c>
      <c r="C527" s="18">
        <v>2388145.4300000002</v>
      </c>
      <c r="D527" s="18">
        <v>5559586</v>
      </c>
      <c r="E527" s="18">
        <v>2841872.91</v>
      </c>
      <c r="F527" s="19">
        <f t="shared" si="86"/>
        <v>118.9991561778547</v>
      </c>
      <c r="G527" s="19">
        <f t="shared" si="87"/>
        <v>51.116628288509261</v>
      </c>
      <c r="H527" s="20">
        <f t="shared" si="88"/>
        <v>453727.48</v>
      </c>
      <c r="J527" s="39"/>
    </row>
    <row r="528" spans="1:10" ht="12.75" customHeight="1" x14ac:dyDescent="0.25">
      <c r="A528" s="24" t="s">
        <v>169</v>
      </c>
      <c r="B528" s="25" t="s">
        <v>4</v>
      </c>
      <c r="C528" s="26">
        <v>2358854.0499999998</v>
      </c>
      <c r="D528" s="26">
        <v>5300806</v>
      </c>
      <c r="E528" s="26">
        <v>2592313.6800000002</v>
      </c>
      <c r="F528" s="27">
        <f t="shared" si="86"/>
        <v>109.89716298895222</v>
      </c>
      <c r="G528" s="27">
        <f t="shared" si="87"/>
        <v>48.90414174750029</v>
      </c>
      <c r="H528" s="28">
        <f t="shared" si="88"/>
        <v>233459.63000000035</v>
      </c>
      <c r="J528" s="39"/>
    </row>
    <row r="529" spans="1:10" ht="12.75" customHeight="1" x14ac:dyDescent="0.25">
      <c r="A529" s="24" t="s">
        <v>170</v>
      </c>
      <c r="B529" s="25" t="s">
        <v>332</v>
      </c>
      <c r="C529" s="26">
        <v>29291.38</v>
      </c>
      <c r="D529" s="26">
        <v>258780</v>
      </c>
      <c r="E529" s="26">
        <v>249559.23</v>
      </c>
      <c r="F529" s="27">
        <f t="shared" si="86"/>
        <v>851.98863966122451</v>
      </c>
      <c r="G529" s="27">
        <f t="shared" si="87"/>
        <v>96.436830512404356</v>
      </c>
      <c r="H529" s="28">
        <f t="shared" si="88"/>
        <v>220267.85</v>
      </c>
      <c r="J529" s="39"/>
    </row>
    <row r="530" spans="1:10" ht="12.75" customHeight="1" x14ac:dyDescent="0.25">
      <c r="A530" s="16" t="s">
        <v>316</v>
      </c>
      <c r="B530" s="17" t="s">
        <v>152</v>
      </c>
      <c r="C530" s="30">
        <v>50226091.170000002</v>
      </c>
      <c r="D530" s="30">
        <v>230321979</v>
      </c>
      <c r="E530" s="30">
        <v>53084223.289999999</v>
      </c>
      <c r="F530" s="19">
        <f t="shared" si="86"/>
        <v>105.69053265627637</v>
      </c>
      <c r="G530" s="19">
        <f t="shared" si="87"/>
        <v>23.047832221865374</v>
      </c>
      <c r="H530" s="31">
        <f t="shared" si="88"/>
        <v>2858132.1199999973</v>
      </c>
      <c r="J530" s="39"/>
    </row>
    <row r="531" spans="1:10" ht="12.75" customHeight="1" x14ac:dyDescent="0.25">
      <c r="A531" s="22" t="s">
        <v>317</v>
      </c>
      <c r="B531" s="17" t="s">
        <v>153</v>
      </c>
      <c r="C531" s="18">
        <v>50226091.170000002</v>
      </c>
      <c r="D531" s="18">
        <v>230321979</v>
      </c>
      <c r="E531" s="18">
        <v>53084223.289999999</v>
      </c>
      <c r="F531" s="19">
        <f t="shared" si="86"/>
        <v>105.69053265627637</v>
      </c>
      <c r="G531" s="19">
        <f t="shared" si="87"/>
        <v>23.047832221865374</v>
      </c>
      <c r="H531" s="20">
        <f t="shared" si="88"/>
        <v>2858132.1199999973</v>
      </c>
      <c r="J531" s="39"/>
    </row>
    <row r="532" spans="1:10" ht="12.75" customHeight="1" x14ac:dyDescent="0.25">
      <c r="A532" s="24" t="s">
        <v>169</v>
      </c>
      <c r="B532" s="25" t="s">
        <v>4</v>
      </c>
      <c r="C532" s="26">
        <v>48655109.270000003</v>
      </c>
      <c r="D532" s="26">
        <v>197339597</v>
      </c>
      <c r="E532" s="26">
        <v>50628787.520000003</v>
      </c>
      <c r="F532" s="27">
        <f t="shared" si="86"/>
        <v>104.05646658616578</v>
      </c>
      <c r="G532" s="27">
        <f t="shared" si="87"/>
        <v>25.655665811459016</v>
      </c>
      <c r="H532" s="28">
        <f t="shared" si="88"/>
        <v>1973678.25</v>
      </c>
      <c r="J532" s="39"/>
    </row>
    <row r="533" spans="1:10" ht="12.75" customHeight="1" x14ac:dyDescent="0.25">
      <c r="A533" s="24" t="s">
        <v>170</v>
      </c>
      <c r="B533" s="25" t="s">
        <v>332</v>
      </c>
      <c r="C533" s="26">
        <v>1570981.9</v>
      </c>
      <c r="D533" s="26">
        <v>32982382</v>
      </c>
      <c r="E533" s="26">
        <v>2455435.77</v>
      </c>
      <c r="F533" s="27">
        <f t="shared" si="86"/>
        <v>156.29943094824964</v>
      </c>
      <c r="G533" s="27">
        <f t="shared" si="87"/>
        <v>7.444689016093502</v>
      </c>
      <c r="H533" s="28">
        <f t="shared" si="88"/>
        <v>884453.87000000011</v>
      </c>
      <c r="J533" s="39"/>
    </row>
    <row r="534" spans="1:10" ht="12.75" customHeight="1" x14ac:dyDescent="0.25">
      <c r="A534" s="16" t="s">
        <v>318</v>
      </c>
      <c r="B534" s="17" t="s">
        <v>154</v>
      </c>
      <c r="C534" s="30">
        <v>34659576.890000001</v>
      </c>
      <c r="D534" s="30">
        <v>91460921</v>
      </c>
      <c r="E534" s="30">
        <v>39398156.090000004</v>
      </c>
      <c r="F534" s="19">
        <f t="shared" si="86"/>
        <v>113.6717745142676</v>
      </c>
      <c r="G534" s="19">
        <f t="shared" si="87"/>
        <v>43.076491751050703</v>
      </c>
      <c r="H534" s="31">
        <f t="shared" si="88"/>
        <v>4738579.200000003</v>
      </c>
      <c r="J534" s="39"/>
    </row>
    <row r="535" spans="1:10" ht="12.75" customHeight="1" x14ac:dyDescent="0.25">
      <c r="A535" s="22" t="s">
        <v>319</v>
      </c>
      <c r="B535" s="17" t="s">
        <v>155</v>
      </c>
      <c r="C535" s="18">
        <v>34659576.890000001</v>
      </c>
      <c r="D535" s="18">
        <v>91460921</v>
      </c>
      <c r="E535" s="18">
        <v>39398156.090000004</v>
      </c>
      <c r="F535" s="19">
        <f t="shared" si="86"/>
        <v>113.6717745142676</v>
      </c>
      <c r="G535" s="19">
        <f t="shared" si="87"/>
        <v>43.076491751050703</v>
      </c>
      <c r="H535" s="20">
        <f t="shared" si="88"/>
        <v>4738579.200000003</v>
      </c>
      <c r="J535" s="39"/>
    </row>
    <row r="536" spans="1:10" ht="12.75" customHeight="1" x14ac:dyDescent="0.25">
      <c r="A536" s="24" t="s">
        <v>169</v>
      </c>
      <c r="B536" s="25" t="s">
        <v>4</v>
      </c>
      <c r="C536" s="26">
        <v>34298781.240000002</v>
      </c>
      <c r="D536" s="26">
        <v>75152378</v>
      </c>
      <c r="E536" s="26">
        <v>38484461.460000001</v>
      </c>
      <c r="F536" s="27">
        <f t="shared" si="86"/>
        <v>112.2035829515673</v>
      </c>
      <c r="G536" s="27">
        <f t="shared" si="87"/>
        <v>51.208574477842873</v>
      </c>
      <c r="H536" s="28">
        <f t="shared" si="88"/>
        <v>4185680.2199999988</v>
      </c>
      <c r="J536" s="39"/>
    </row>
    <row r="537" spans="1:10" ht="12.75" customHeight="1" x14ac:dyDescent="0.25">
      <c r="A537" s="24" t="s">
        <v>170</v>
      </c>
      <c r="B537" s="25" t="s">
        <v>332</v>
      </c>
      <c r="C537" s="26">
        <v>360795.65</v>
      </c>
      <c r="D537" s="26">
        <v>16308543</v>
      </c>
      <c r="E537" s="26">
        <v>913694.63</v>
      </c>
      <c r="F537" s="27">
        <f t="shared" si="86"/>
        <v>253.24435868337102</v>
      </c>
      <c r="G537" s="27">
        <f t="shared" si="87"/>
        <v>5.60255217158271</v>
      </c>
      <c r="H537" s="28">
        <f t="shared" si="88"/>
        <v>552898.98</v>
      </c>
      <c r="J537" s="39"/>
    </row>
    <row r="538" spans="1:10" ht="12.75" customHeight="1" x14ac:dyDescent="0.25">
      <c r="A538" s="16" t="s">
        <v>320</v>
      </c>
      <c r="B538" s="17" t="s">
        <v>156</v>
      </c>
      <c r="C538" s="30">
        <v>5746351.8600000003</v>
      </c>
      <c r="D538" s="30">
        <v>10930398</v>
      </c>
      <c r="E538" s="30">
        <v>6106156.4000000004</v>
      </c>
      <c r="F538" s="19">
        <f t="shared" si="86"/>
        <v>106.26144289048112</v>
      </c>
      <c r="G538" s="19">
        <f t="shared" si="87"/>
        <v>55.863989582081096</v>
      </c>
      <c r="H538" s="31">
        <f t="shared" si="88"/>
        <v>359804.54000000004</v>
      </c>
      <c r="J538" s="39"/>
    </row>
    <row r="539" spans="1:10" ht="12.75" customHeight="1" x14ac:dyDescent="0.25">
      <c r="A539" s="22" t="s">
        <v>321</v>
      </c>
      <c r="B539" s="17" t="s">
        <v>157</v>
      </c>
      <c r="C539" s="18">
        <v>5746351.8600000003</v>
      </c>
      <c r="D539" s="18">
        <v>10930398</v>
      </c>
      <c r="E539" s="18">
        <v>6106156.4000000004</v>
      </c>
      <c r="F539" s="19">
        <f t="shared" si="86"/>
        <v>106.26144289048112</v>
      </c>
      <c r="G539" s="19">
        <f t="shared" si="87"/>
        <v>55.863989582081096</v>
      </c>
      <c r="H539" s="20">
        <f t="shared" si="88"/>
        <v>359804.54000000004</v>
      </c>
      <c r="J539" s="39"/>
    </row>
    <row r="540" spans="1:10" ht="12.75" customHeight="1" x14ac:dyDescent="0.25">
      <c r="A540" s="24" t="s">
        <v>169</v>
      </c>
      <c r="B540" s="25" t="s">
        <v>4</v>
      </c>
      <c r="C540" s="26">
        <v>5728851.8600000003</v>
      </c>
      <c r="D540" s="26">
        <v>10752898</v>
      </c>
      <c r="E540" s="26">
        <v>5983002.71</v>
      </c>
      <c r="F540" s="27">
        <f t="shared" si="86"/>
        <v>104.43633133149299</v>
      </c>
      <c r="G540" s="27">
        <f t="shared" si="87"/>
        <v>55.640839427659408</v>
      </c>
      <c r="H540" s="28">
        <f t="shared" si="88"/>
        <v>254150.84999999963</v>
      </c>
      <c r="J540" s="39"/>
    </row>
    <row r="541" spans="1:10" ht="12.75" customHeight="1" x14ac:dyDescent="0.25">
      <c r="A541" s="24" t="s">
        <v>170</v>
      </c>
      <c r="B541" s="25" t="s">
        <v>332</v>
      </c>
      <c r="C541" s="26">
        <v>17500</v>
      </c>
      <c r="D541" s="26">
        <v>177500</v>
      </c>
      <c r="E541" s="26">
        <v>123153.69</v>
      </c>
      <c r="F541" s="27">
        <f t="shared" si="86"/>
        <v>703.7353714285714</v>
      </c>
      <c r="G541" s="27">
        <f t="shared" si="87"/>
        <v>69.382360563380288</v>
      </c>
      <c r="H541" s="28">
        <f t="shared" si="88"/>
        <v>105653.69</v>
      </c>
      <c r="J541" s="39"/>
    </row>
    <row r="542" spans="1:10" ht="12.75" customHeight="1" x14ac:dyDescent="0.25">
      <c r="A542" s="16" t="s">
        <v>344</v>
      </c>
      <c r="B542" s="17" t="s">
        <v>345</v>
      </c>
      <c r="C542" s="30">
        <v>167958302.58000001</v>
      </c>
      <c r="D542" s="30">
        <v>354744090</v>
      </c>
      <c r="E542" s="30">
        <v>169553774.93000001</v>
      </c>
      <c r="F542" s="19">
        <f t="shared" ref="F542:F545" si="101">IF(C542=0,"x",E542/C542*100)</f>
        <v>100.94992169216526</v>
      </c>
      <c r="G542" s="19">
        <f t="shared" ref="G542:G545" si="102">IF(D542=0,"x",E542/D542*100)</f>
        <v>47.796081657061571</v>
      </c>
      <c r="H542" s="31">
        <f t="shared" ref="H542:H545" si="103">+E542-C542</f>
        <v>1595472.349999994</v>
      </c>
      <c r="J542" s="39"/>
    </row>
    <row r="543" spans="1:10" ht="12.75" customHeight="1" x14ac:dyDescent="0.25">
      <c r="A543" s="22" t="s">
        <v>346</v>
      </c>
      <c r="B543" s="17" t="s">
        <v>347</v>
      </c>
      <c r="C543" s="18">
        <v>167958302.58000001</v>
      </c>
      <c r="D543" s="18">
        <v>354744090</v>
      </c>
      <c r="E543" s="18">
        <v>169553774.93000001</v>
      </c>
      <c r="F543" s="19">
        <f t="shared" si="101"/>
        <v>100.94992169216526</v>
      </c>
      <c r="G543" s="19">
        <f t="shared" si="102"/>
        <v>47.796081657061571</v>
      </c>
      <c r="H543" s="20">
        <f t="shared" si="103"/>
        <v>1595472.349999994</v>
      </c>
      <c r="J543" s="39"/>
    </row>
    <row r="544" spans="1:10" ht="12.75" customHeight="1" x14ac:dyDescent="0.25">
      <c r="A544" s="24" t="s">
        <v>169</v>
      </c>
      <c r="B544" s="25" t="s">
        <v>4</v>
      </c>
      <c r="C544" s="26">
        <v>167871507.08000001</v>
      </c>
      <c r="D544" s="26">
        <v>348594090</v>
      </c>
      <c r="E544" s="26">
        <v>168986499.53</v>
      </c>
      <c r="F544" s="27">
        <f t="shared" si="101"/>
        <v>100.66419398347846</v>
      </c>
      <c r="G544" s="27">
        <f t="shared" si="102"/>
        <v>48.476581897874404</v>
      </c>
      <c r="H544" s="28">
        <f t="shared" si="103"/>
        <v>1114992.4499999881</v>
      </c>
      <c r="J544" s="39"/>
    </row>
    <row r="545" spans="1:10" ht="12.75" customHeight="1" x14ac:dyDescent="0.25">
      <c r="A545" s="24" t="s">
        <v>170</v>
      </c>
      <c r="B545" s="25" t="s">
        <v>332</v>
      </c>
      <c r="C545" s="26">
        <v>86795.5</v>
      </c>
      <c r="D545" s="26">
        <v>6150000</v>
      </c>
      <c r="E545" s="26">
        <v>567275.4</v>
      </c>
      <c r="F545" s="27">
        <f t="shared" si="101"/>
        <v>653.5769711563388</v>
      </c>
      <c r="G545" s="27">
        <f t="shared" si="102"/>
        <v>9.2239902439024402</v>
      </c>
      <c r="H545" s="28">
        <f t="shared" si="103"/>
        <v>480479.9</v>
      </c>
      <c r="J545" s="39"/>
    </row>
    <row r="546" spans="1:10" ht="12.75" customHeight="1" x14ac:dyDescent="0.25">
      <c r="A546" s="16" t="s">
        <v>322</v>
      </c>
      <c r="B546" s="17" t="s">
        <v>158</v>
      </c>
      <c r="C546" s="30">
        <v>13550821.25</v>
      </c>
      <c r="D546" s="30">
        <v>27216000</v>
      </c>
      <c r="E546" s="30">
        <v>13822554.630000001</v>
      </c>
      <c r="F546" s="19">
        <f t="shared" si="86"/>
        <v>102.00529086013883</v>
      </c>
      <c r="G546" s="19">
        <f t="shared" si="87"/>
        <v>50.788340057319225</v>
      </c>
      <c r="H546" s="31">
        <f t="shared" si="88"/>
        <v>271733.38000000082</v>
      </c>
      <c r="J546" s="39"/>
    </row>
    <row r="547" spans="1:10" ht="12.75" customHeight="1" x14ac:dyDescent="0.25">
      <c r="A547" s="16" t="s">
        <v>323</v>
      </c>
      <c r="B547" s="17" t="s">
        <v>159</v>
      </c>
      <c r="C547" s="30">
        <v>15921449.07</v>
      </c>
      <c r="D547" s="30">
        <v>27361000</v>
      </c>
      <c r="E547" s="30">
        <v>12600747.130000001</v>
      </c>
      <c r="F547" s="19">
        <f t="shared" si="86"/>
        <v>79.143217898067874</v>
      </c>
      <c r="G547" s="19">
        <f t="shared" si="87"/>
        <v>46.053679068747485</v>
      </c>
      <c r="H547" s="31">
        <f t="shared" si="88"/>
        <v>-3320701.9399999995</v>
      </c>
      <c r="J547" s="39"/>
    </row>
    <row r="548" spans="1:10" ht="12.75" customHeight="1" x14ac:dyDescent="0.25">
      <c r="A548" s="16" t="s">
        <v>324</v>
      </c>
      <c r="B548" s="17" t="s">
        <v>160</v>
      </c>
      <c r="C548" s="30">
        <v>7501602.1799999997</v>
      </c>
      <c r="D548" s="30">
        <v>15038214</v>
      </c>
      <c r="E548" s="30">
        <v>7192463.2000000002</v>
      </c>
      <c r="F548" s="19">
        <f t="shared" si="86"/>
        <v>95.879027272011385</v>
      </c>
      <c r="G548" s="19">
        <f t="shared" si="87"/>
        <v>47.827908287513395</v>
      </c>
      <c r="H548" s="31">
        <f t="shared" si="88"/>
        <v>-309138.97999999952</v>
      </c>
      <c r="J548" s="39"/>
    </row>
    <row r="549" spans="1:10" ht="12.75" customHeight="1" x14ac:dyDescent="0.25">
      <c r="A549" s="16" t="s">
        <v>325</v>
      </c>
      <c r="B549" s="17" t="s">
        <v>161</v>
      </c>
      <c r="C549" s="30">
        <v>5640197.6900000004</v>
      </c>
      <c r="D549" s="30">
        <v>9653533</v>
      </c>
      <c r="E549" s="30">
        <v>5457652.4800000004</v>
      </c>
      <c r="F549" s="19">
        <f t="shared" si="86"/>
        <v>96.763496245465817</v>
      </c>
      <c r="G549" s="19">
        <f t="shared" si="87"/>
        <v>56.535285889632327</v>
      </c>
      <c r="H549" s="31">
        <f t="shared" si="88"/>
        <v>-182545.20999999996</v>
      </c>
      <c r="J549" s="39"/>
    </row>
    <row r="550" spans="1:10" ht="12.75" customHeight="1" x14ac:dyDescent="0.25">
      <c r="A550" s="22" t="s">
        <v>326</v>
      </c>
      <c r="B550" s="17" t="s">
        <v>162</v>
      </c>
      <c r="C550" s="18">
        <v>5640197.6900000004</v>
      </c>
      <c r="D550" s="18">
        <v>9653533</v>
      </c>
      <c r="E550" s="18">
        <v>5457652.4800000004</v>
      </c>
      <c r="F550" s="19">
        <f t="shared" si="86"/>
        <v>96.763496245465817</v>
      </c>
      <c r="G550" s="19">
        <f t="shared" si="87"/>
        <v>56.535285889632327</v>
      </c>
      <c r="H550" s="20">
        <f t="shared" si="88"/>
        <v>-182545.20999999996</v>
      </c>
      <c r="J550" s="39"/>
    </row>
    <row r="551" spans="1:10" ht="12.75" customHeight="1" x14ac:dyDescent="0.25">
      <c r="A551" s="24" t="s">
        <v>169</v>
      </c>
      <c r="B551" s="25" t="s">
        <v>4</v>
      </c>
      <c r="C551" s="26">
        <v>5606661.1900000004</v>
      </c>
      <c r="D551" s="26">
        <v>9527962</v>
      </c>
      <c r="E551" s="26">
        <v>5358676.08</v>
      </c>
      <c r="F551" s="27">
        <f t="shared" si="86"/>
        <v>95.57695566762078</v>
      </c>
      <c r="G551" s="27">
        <f t="shared" si="87"/>
        <v>56.241576950034009</v>
      </c>
      <c r="H551" s="28">
        <f t="shared" si="88"/>
        <v>-247985.11000000034</v>
      </c>
      <c r="J551" s="39"/>
    </row>
    <row r="552" spans="1:10" ht="12.75" customHeight="1" x14ac:dyDescent="0.25">
      <c r="A552" s="24" t="s">
        <v>170</v>
      </c>
      <c r="B552" s="25" t="s">
        <v>332</v>
      </c>
      <c r="C552" s="26">
        <v>33536.5</v>
      </c>
      <c r="D552" s="26">
        <v>125571</v>
      </c>
      <c r="E552" s="26">
        <v>98976.4</v>
      </c>
      <c r="F552" s="27">
        <f t="shared" si="86"/>
        <v>295.13038033187718</v>
      </c>
      <c r="G552" s="27">
        <f t="shared" si="87"/>
        <v>78.821065373374424</v>
      </c>
      <c r="H552" s="28">
        <f t="shared" si="88"/>
        <v>65439.899999999994</v>
      </c>
      <c r="J552" s="39"/>
    </row>
    <row r="553" spans="1:10" ht="12.75" customHeight="1" x14ac:dyDescent="0.25">
      <c r="A553" s="16" t="s">
        <v>327</v>
      </c>
      <c r="B553" s="17" t="s">
        <v>163</v>
      </c>
      <c r="C553" s="30">
        <v>3516523.7</v>
      </c>
      <c r="D553" s="30">
        <v>5020984</v>
      </c>
      <c r="E553" s="30">
        <v>2695350.14</v>
      </c>
      <c r="F553" s="19">
        <f t="shared" ref="F553:F556" si="104">IF(C553=0,"x",E553/C553*100)</f>
        <v>76.648143733540024</v>
      </c>
      <c r="G553" s="19">
        <f t="shared" ref="G553:G556" si="105">IF(D553=0,"x",E553/D553*100)</f>
        <v>53.681711393623246</v>
      </c>
      <c r="H553" s="31">
        <f t="shared" ref="H553:H556" si="106">+E553-C553</f>
        <v>-821173.56</v>
      </c>
      <c r="J553" s="39"/>
    </row>
    <row r="554" spans="1:10" ht="12.75" customHeight="1" x14ac:dyDescent="0.25">
      <c r="A554" s="22" t="s">
        <v>328</v>
      </c>
      <c r="B554" s="17" t="s">
        <v>164</v>
      </c>
      <c r="C554" s="18">
        <v>3516523.7</v>
      </c>
      <c r="D554" s="18">
        <v>5020984</v>
      </c>
      <c r="E554" s="18">
        <v>2695350.14</v>
      </c>
      <c r="F554" s="19">
        <f t="shared" si="104"/>
        <v>76.648143733540024</v>
      </c>
      <c r="G554" s="19">
        <f t="shared" si="105"/>
        <v>53.681711393623246</v>
      </c>
      <c r="H554" s="20">
        <f t="shared" si="106"/>
        <v>-821173.56</v>
      </c>
      <c r="J554" s="39"/>
    </row>
    <row r="555" spans="1:10" ht="12.75" customHeight="1" x14ac:dyDescent="0.25">
      <c r="A555" s="24" t="s">
        <v>169</v>
      </c>
      <c r="B555" s="25" t="s">
        <v>4</v>
      </c>
      <c r="C555" s="26">
        <v>3511431.7</v>
      </c>
      <c r="D555" s="26">
        <v>4894837</v>
      </c>
      <c r="E555" s="26">
        <v>2677714.89</v>
      </c>
      <c r="F555" s="27">
        <f t="shared" si="104"/>
        <v>76.257068875923167</v>
      </c>
      <c r="G555" s="27">
        <f t="shared" si="105"/>
        <v>54.704883737701579</v>
      </c>
      <c r="H555" s="28">
        <f t="shared" si="106"/>
        <v>-833716.81</v>
      </c>
      <c r="J555" s="39"/>
    </row>
    <row r="556" spans="1:10" ht="12.75" customHeight="1" thickBot="1" x14ac:dyDescent="0.3">
      <c r="A556" s="32" t="s">
        <v>170</v>
      </c>
      <c r="B556" s="33" t="s">
        <v>332</v>
      </c>
      <c r="C556" s="34">
        <v>5092</v>
      </c>
      <c r="D556" s="34">
        <v>126147</v>
      </c>
      <c r="E556" s="34">
        <v>17635.25</v>
      </c>
      <c r="F556" s="35">
        <f t="shared" si="104"/>
        <v>346.33248232521601</v>
      </c>
      <c r="G556" s="35">
        <f t="shared" si="105"/>
        <v>13.979920251769762</v>
      </c>
      <c r="H556" s="36">
        <f t="shared" si="106"/>
        <v>12543.25</v>
      </c>
      <c r="J556" s="39"/>
    </row>
    <row r="557" spans="1:10" ht="12.75" customHeight="1" x14ac:dyDescent="0.25">
      <c r="A557" s="1"/>
      <c r="B557" s="2"/>
      <c r="C557" s="1"/>
      <c r="D557" s="1"/>
      <c r="E557" s="1"/>
      <c r="F557" s="3"/>
      <c r="G557" s="3"/>
      <c r="H557" s="1"/>
    </row>
    <row r="558" spans="1:10" ht="12.75" customHeight="1" x14ac:dyDescent="0.25">
      <c r="A558" s="37" t="s">
        <v>165</v>
      </c>
      <c r="B558" s="2"/>
      <c r="C558" s="1"/>
      <c r="D558" s="1"/>
      <c r="E558" s="1"/>
      <c r="F558" s="3"/>
      <c r="G558" s="3"/>
      <c r="H558" s="1"/>
    </row>
    <row r="559" spans="1:10" ht="12.75" customHeight="1" x14ac:dyDescent="0.25">
      <c r="A559" s="38" t="s">
        <v>166</v>
      </c>
      <c r="B559" s="2"/>
      <c r="C559" s="1"/>
      <c r="D559" s="1"/>
      <c r="E559" s="1"/>
      <c r="F559" s="3"/>
      <c r="G559" s="3"/>
      <c r="H559" s="1"/>
    </row>
  </sheetData>
  <pageMargins left="0.43307086614173229" right="0.23622047244094491" top="0.55118110236220474" bottom="0.39370078740157483" header="0.31496062992125984" footer="0.19685039370078741"/>
  <pageSetup paperSize="9" scale="95" fitToHeight="0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2</vt:i4>
      </vt:variant>
    </vt:vector>
  </HeadingPairs>
  <TitlesOfParts>
    <vt:vector size="5" baseType="lpstr">
      <vt:lpstr>List1</vt:lpstr>
      <vt:lpstr>List2</vt:lpstr>
      <vt:lpstr>List3</vt:lpstr>
      <vt:lpstr>List1!Ispis_naslova</vt:lpstr>
      <vt:lpstr>List1!Podrucje_ispisa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Maja Ivezić</cp:lastModifiedBy>
  <cp:lastPrinted>2019-05-09T13:37:55Z</cp:lastPrinted>
  <dcterms:created xsi:type="dcterms:W3CDTF">2017-08-21T13:59:46Z</dcterms:created>
  <dcterms:modified xsi:type="dcterms:W3CDTF">2021-08-03T12:15:05Z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Izvještaj za siječanj-prosinac 2020..xlsx</vt:lpwstr>
  </property>
</Properties>
</file>